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315"/>
  <workbookPr/>
  <mc:AlternateContent xmlns:mc="http://schemas.openxmlformats.org/markup-compatibility/2006">
    <mc:Choice Requires="x15">
      <x15ac:absPath xmlns:x15ac="http://schemas.microsoft.com/office/spreadsheetml/2010/11/ac" url="/Users/Oli/Dropbox (Diagram)/Diagram Team Folder/Clients/WCC/Transport Projects/Engagement - 2017_18 (Sept onwards)/Southern Connections/NC_Engagement 2/Reporting and analysis/Final results presentation/"/>
    </mc:Choice>
  </mc:AlternateContent>
  <bookViews>
    <workbookView xWindow="7720" yWindow="4100" windowWidth="24960" windowHeight="14880" tabRatio="500"/>
  </bookViews>
  <sheets>
    <sheet name="Newtown Connections - packages " sheetId="1" r:id="rId1"/>
  </sheets>
  <calcPr calcId="15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AK301" i="1" l="1"/>
  <c r="Z301" i="1"/>
  <c r="W53" i="1"/>
  <c r="P53" i="1"/>
  <c r="G53" i="1"/>
  <c r="W48" i="1"/>
</calcChain>
</file>

<file path=xl/sharedStrings.xml><?xml version="1.0" encoding="utf-8"?>
<sst xmlns="http://schemas.openxmlformats.org/spreadsheetml/2006/main" count="17353" uniqueCount="5852">
  <si>
    <t>when people are riding bikes in, around or through the area?1 star = poor, 7 stars = excellent</t>
  </si>
  <si>
    <t>for people living on or near one of the cycle network routes in the area?1 star = poor, 7 stars = excellent</t>
  </si>
  <si>
    <t>Overall, which package do you think best meets the community objectives?View the community objectives</t>
  </si>
  <si>
    <t>Why did you choose that option?</t>
  </si>
  <si>
    <t>If the amount of on-street parking is reduced as a result of this project, how do you think the remaining on-street parking should be prioritised?</t>
  </si>
  <si>
    <t>Would you like to upload a file in support of your feedback?</t>
  </si>
  <si>
    <t>How important is it to make it safer and easier for more people to ride bicycles in and around the Newtown Connections area?</t>
  </si>
  <si>
    <t>What is your primary relationship to the Newtown Connections area?</t>
  </si>
  <si>
    <t>Is there anything else you would like designers to consider when developing safe and easier facilities for people on bikes in the Newtown Connections area?Your comments will appear with your name on the website</t>
  </si>
  <si>
    <t>Are you providing feedback:</t>
  </si>
  <si>
    <t>Please enter the name of your organisation:</t>
  </si>
  <si>
    <t>Which suburb do you live in?If you live outside Wellington City, please select 'other'</t>
  </si>
  <si>
    <t>Please choose the gender that best identifies you:</t>
  </si>
  <si>
    <t>Please choose the age group you belong to:</t>
  </si>
  <si>
    <t>Response</t>
  </si>
  <si>
    <t>Open-Ended Response</t>
  </si>
  <si>
    <t>Prioritise parking for residents in the area</t>
  </si>
  <si>
    <t>Prioritise long-stay parking (e.g. people commuting to work or study in the area)</t>
  </si>
  <si>
    <t>Other (please specify)</t>
  </si>
  <si>
    <t>Wellington Zoo and Melrose connection</t>
  </si>
  <si>
    <t>Mt Cook connection</t>
  </si>
  <si>
    <t>Vogeltown connection</t>
  </si>
  <si>
    <t>Vogeltown/Kingston connection</t>
  </si>
  <si>
    <t>Brooklyn connection</t>
  </si>
  <si>
    <t>The concept of quiet streets should be explored more. In my cycle commuting days I would take a longer route for a quieter ride and/or a flatter journey.</t>
  </si>
  <si>
    <t xml:space="preserve">Why do you need cycle lanes on both major routes? There really isn't room for separated bike paths anywhere along the routes designated. Remove them from Adelaide Road.     The buses are having difficulty maintaining timetables now and more people catch buses. If they cannot pass one another when they meet but have to wait for another bus to pass before they can continue things will be event more chaotic than they are now. If you live on a cycle route and don't have off street parking, even if you can park nearby what about couriers, other delivery vehicles and tradesman? People who own business need customers other than those who can easily walk from home, so parking close by is essential. Businesses in Island Bay have already closed because passing customers cannot park. </t>
  </si>
  <si>
    <t xml:space="preserve">The two way cycle path does give overtaking options for faster cyclists but I doubt if there is room for this on Adelaide Rd or Riddiford St and still have space for the majority of us who catch buses or drive. </t>
  </si>
  <si>
    <t xml:space="preserve">Encourage cyclists to use quiet streets. Newtown has a number of options especially on the journey from Kilbirnie. This idea is all about cyclists - a distinct minority. The streets will be too narrow for opposing buses to pass easily especially the double deckers which have to allow for the sway of the top of the bus. The traffic lanes will be too narrow to avoid opening car doors and careless pedestrians. It is one of my greatest concerns when driving down the Parade. That and the fact that cyclists are invisible to driver and those alighting from buses with the current layout. Makes intersections and bus stops even more hazardous than before. If you live on a cycle route without parking how do you receive parcels, etc from a courier or carrier have a tradesman who needs access to their vehicle at your place. If people can't travel to your business by car many will shop elsewhere. </t>
  </si>
  <si>
    <t xml:space="preserve">The greater use of quiet routes. An unpaved route through the golf course is better although sharing a golf course when people are playing is hazardous and disruptive to the players.   Taking the bike lane off much of Adelaide Rd. </t>
  </si>
  <si>
    <t>None of these</t>
  </si>
  <si>
    <t xml:space="preserve">It does depend on your definition of community. Most of us are not cyclists or even hostile to cyclists but implementing any of them will disadvantage those who are not. </t>
  </si>
  <si>
    <t xml:space="preserve">I don't think we can afford to reduce on street parking significantly unless the council and large workplaces are planning more parking buildings. Most of the streets in the area are narrow. There are few spaces in side streets not already occupied because few houses have off street parking. People may in the future choose not to own vehicles especially if public transport in their area is more frequent but that isn't the case now. Also many people use their cars to travel at night for reasons of personal safety. Several minutes of walking in a dark street is to be avoided for people, especially women, on their own. Those with impaired mobility may not be able to walk far enough to cope with parking their car in the same street. Tradesman and delivery vehicles also need to park handy. We should look at the quiet street option or designate quieter cycle routes for those just passing through. While we need to consider the possibiity of cycle lanes eventually it is premature to build them now. The Island Bay debacle should not be repeated. </t>
  </si>
  <si>
    <t xml:space="preserve">Once you have put any cycle lanes in place it is too late to consider the effect they will have on people getting on and off buses. The two have to be implemented together. What was done at Island Bay bus stops is hazardous to both parties.     (paper form anything else to consider comments below)  Cyclists are not the only people in the city. We al start as pedestrians, spend time in the middle of life as pedestrians, and spend our later years as pedestrians.     Encouraging people to cycle is good but only if cyclists have the skills and ability to cope with traffic. When I learned to ride about 60- years ago it was quite safe to be on the road as an 8 year old. Few younger children rode bikes on the road. Now the minimum age for unsupervised riding is probably higher. Cycle lanes are not going to change that a lot because we can't put them on absolutely every street.     More people will continue to use public transport for ease and convenience especially if private car travel in the inner city is restricted. Then the menace of cars is likely to be replaced by the menace of cyclists - we can't win really.     Once again you have done a cycling survey in the lead up to Christmas when everyone is busy. It makes me query the council commitment to democracy.    I wasted time trying to fill this in on the website. It was slow, clunky and non-intuitive. You could do a lot better. Another query about the commitment to the democratic process.     Why do we have to take these into town? Why not make it possible to drop it off at our local community centre or library. Maybe you can but it doesn't tell you that on the website. </t>
  </si>
  <si>
    <t>I live in one of the surrounding suburbs</t>
  </si>
  <si>
    <t>Yes</t>
  </si>
  <si>
    <t>as an individual</t>
  </si>
  <si>
    <t>Southgate</t>
  </si>
  <si>
    <t>Female</t>
  </si>
  <si>
    <t>60-69</t>
  </si>
  <si>
    <t xml:space="preserve">Remove Constable St, Daniell St, Wilson St - limits space for cars, parents dropping kids to preschool (Wilson St and Daniell St) before going to work. This cause more delays in reaching destinations and stressful parents trying to cope with normal family life.   Church - we have big congregation travlling from as far as Lower Hutt, Porirua. Our cars are mainly vans, 4WDS for big families. Church have many events weddings, funerals, build up of traffic, limited parking already. Service providers big trucks they need to get to the church to do their work. Busy church activities all week.   Remove quiet route Wilson St, space is tight. Cars already slowing down. Quiet Route block access to church premise. </t>
  </si>
  <si>
    <t xml:space="preserve">Remove Daniell St and Wilson St Church is located corner of Danielle St Wilson St and side hall Constable St. There is already speed humps on Wilson St to reduce speed without adding more rule, blocking entrance to back car park, front and garage parks is a concern and hazard especially in an emergency situation. </t>
  </si>
  <si>
    <t xml:space="preserve">Remove Wilson St - leave as is. Aogc Amata (sp?) and church entrance to back car park - Hazard. Easy to see cars and bikes, some speeding down the street could cause more hazard. </t>
  </si>
  <si>
    <t xml:space="preserve">More people walk and drive than bike. Bike lane cater for specific individuals and culture. NZ has an aging population. Bike lane not 1st choice of exercise. </t>
  </si>
  <si>
    <t xml:space="preserve">Real concern for our church community denying and pushing us back from accessing facilities to our faith, culture, health program. The space now is already tight with road parking. Now making it more unbearable. This is a very expensive exercise govt WCC!! us taxpayer and rate payers. We want our voice heard. ABC is a NO D stay as is. </t>
  </si>
  <si>
    <t xml:space="preserve">Pacific Islanders played a big part in the heart of Newtown - all cultures and values takes priority not just those riding on bikes. Bike lanes are largely underused at the expense of majority. it slows down traffic, cars will be sitting idle more carbon in the atmosphere that cyclists will be breathing. Already case studies bike lane not way forward. </t>
  </si>
  <si>
    <t>on behalf on an organisation</t>
  </si>
  <si>
    <t>Pacific Islanders Presbyterian Church Newtown</t>
  </si>
  <si>
    <t>Newtown</t>
  </si>
  <si>
    <t>Package C</t>
  </si>
  <si>
    <t>parts of</t>
  </si>
  <si>
    <t xml:space="preserve">Newtown and surrounding area streets are in most cases too narrow. Cyclists should best be in quiet side streets where they can ride on the road, away from constant cars and buses. Narrowing 2 way road to 3m per vehicle is dangerous. The designs do not allow for safe bus stops, will endanger pedestrians. The streetscapes will not be improved. I wish to be heard personally. </t>
  </si>
  <si>
    <t>Important</t>
  </si>
  <si>
    <t>I live in Newtown, Berhampore or Mt Cook</t>
  </si>
  <si>
    <t>Only off road paved shared path</t>
  </si>
  <si>
    <t xml:space="preserve">My submission as property owner of 337 Adelaide Rd property between Stokes St and Columbo St dairy side of road. My submission is that the cycle lanes are not to go ahead in Adelaide Rd. Residents parking should take priority over cycle lanes. Your survey that suggests parks will be found 2 minutes away is ridiculous to find parks in the area is difficult for all. At all times. Adelaide Rd is too narrow for cycle lanes to be incorporated in the already 2 lane traffic with trucks buses cars passing between parked of cars. For so very few cyclists going to and throw thats not acceptable to expect to take all the parks and expect cars to be parked 2 minutes away when in fact those parks can't be found in this area. Residents need their cars close for unloading groceries, kids sports, take to from school, babies visitors, tradesman, repair lawnmowing, etc. To suggest that all parks are taken for cycle lanes when resident parking is so important it is an unreasonable proposal as there are so few cyclists going up and down. Resident parking needs to take priority on Adelaide Road over cycle lanes. </t>
  </si>
  <si>
    <t>Submission for Newtown shopping centres Riddiford St and Adelaide Rd. My submission is that car parks for customers etc should not be reduced for cycle lanes in Newtown Shopping centre in Riddiford St and Adelaide Rd. Car parks in Riddiford St and Adelaide Rd should take priority of car parks in shopping centres in both Riddiford St and Adelaide Rd from John St down to Basin Reserve - OVER CYCLE LANES. Newtown business area would suffer financially if hugh loss of parks for cycle lanes was to go ahead newtown being extremely busy with buses, trucks, ambulances, police cars and cars taking up two lanes of busy traffic 2 lanes of parked cars to incorporate either cycle lane 2 way or 2 separate cycle lanes will be a very tight fit could be chaos</t>
  </si>
  <si>
    <t xml:space="preserve">Cycle lanes should not be given priority over resident parking in any package. To walk to minutes to a residents park is ridiculous. Whether 2 way double or separated bik baths There is loss of parking in all packages, can't afford newtown village to have loss of parking will be chaos. The roads even the widest is too narrow for cyclelanes. Will turn all over newtown into chaos, with buses trucks cycle lanes, parked cars all driving too close to one and other. </t>
  </si>
  <si>
    <t xml:space="preserve">No parking should be reduced. </t>
  </si>
  <si>
    <t xml:space="preserve">I would like the designers to consider that residential parking in residential streets are as necessary as customer parks in Newtown shopping streets. Residential streets and newtown shopping centre should take priority over cycle lanes. It seems as though cycle lanes want to fit into a glove thats too small. </t>
  </si>
  <si>
    <t>Not important</t>
  </si>
  <si>
    <t>Lyall Bay</t>
  </si>
  <si>
    <t>70-79</t>
  </si>
  <si>
    <t>Nil</t>
  </si>
  <si>
    <t>No cycleway</t>
  </si>
  <si>
    <t>Bus system broken, large parking issues</t>
  </si>
  <si>
    <t>Leave the parking alone, we already have parking issues. Hospital and 50k childrens loom (sp?) Wakefield upgrade apartments, 150 plus with no parking</t>
  </si>
  <si>
    <t xml:space="preserve">No cycleway. When the numbers warrant, when they pay road tax. </t>
  </si>
  <si>
    <t>No</t>
  </si>
  <si>
    <t>50-59</t>
  </si>
  <si>
    <t>I like the consistency. Once you're on a bike lane you can expect a continuing bike lane, no sudden changes.</t>
  </si>
  <si>
    <t>Add more quiet streets shared spaces as well as off road facilities</t>
  </si>
  <si>
    <t>I like the consistency</t>
  </si>
  <si>
    <t>Add more for a NETWORK</t>
  </si>
  <si>
    <t xml:space="preserve">A comprehensive network with a range of choices.  I do like to off-road and shared quiet road approach </t>
  </si>
  <si>
    <t>The most comprehensive network, which offers choices.</t>
  </si>
  <si>
    <t>A mix of resident and short term parking</t>
  </si>
  <si>
    <t>Connect all the schools. This is crucial!</t>
  </si>
  <si>
    <t>More trees and consistent bike facilities. More shared, quiet roads. All roads to 30km/h</t>
  </si>
  <si>
    <t>Connect all the schools. Connect especially the schools around the basin, via off road active modes paths through the park along government house.</t>
  </si>
  <si>
    <t>Brooklyn</t>
  </si>
  <si>
    <t>Male</t>
  </si>
  <si>
    <t>40-49</t>
  </si>
  <si>
    <t xml:space="preserve">I like the single direction separated paths. Important that we avoid congestion on the cycle ways. Having 2-way separated paths is tricky when they get busy, especially with commuters. </t>
  </si>
  <si>
    <t>I like the distributed network of Option C.</t>
  </si>
  <si>
    <t>I like the street layout of option C but the one-way separated paths of Option A.</t>
  </si>
  <si>
    <t>The distributed network of Option C is great! Many more options for cyclists. More realistic!</t>
  </si>
  <si>
    <t>Would prefer the bike lane to be 2 x one-way, not 2-way (but with the Option C network layout).</t>
  </si>
  <si>
    <t>I like the routes of Option C and the 2 x one way paths of Option A. One-way paths are better for managing congestion on the cycle ways. These routes are going to be SUPER popular so we should plan for that now.</t>
  </si>
  <si>
    <t>The off-road connection</t>
  </si>
  <si>
    <t xml:space="preserve">I think Rintoul street should not have car parking on both sides of the road and one side should become a cycle lane. </t>
  </si>
  <si>
    <t>two way lanes for cyclists feels safer for everyone</t>
  </si>
  <si>
    <t>needs the off-road connections in berhampore at the bare minimum</t>
  </si>
  <si>
    <t>two way cycle lane is great, and using Rintoul street is the best option as it already needs to lose one side of parking because large vehicles can't pass each other right now anyway</t>
  </si>
  <si>
    <t>not something to add, but the off-road tracks will need to be well lit and safe for people to use - even at night</t>
  </si>
  <si>
    <t xml:space="preserve">two way cycle lanes, use of Rintoul to reduce parking which is an inevitability anyway as it's not sustainable to have whole households/flats of 4-6 people without off-street parking to continue to use the street. Off-road route will be great for tourists. better coverage of the area so cycling for all errands is possible. </t>
  </si>
  <si>
    <t xml:space="preserve">its already impossible to bus to and from brooklyn late at night safely and during the day you have to go to the CBD then back out which is two buses. a route to connect Newtown/mt cook with brooklyn will be really good for students and young people as long as lighting is done well so it is safe. </t>
  </si>
  <si>
    <t xml:space="preserve">shelter from windy/rainy days. pedestrian lights or some sort of signal for cyclists in busy areas where crossing the road is difficult. </t>
  </si>
  <si>
    <t xml:space="preserve">slow bays for rush hour so slower cyclists can let others pass safely </t>
  </si>
  <si>
    <t>Berhampore</t>
  </si>
  <si>
    <t>19-29</t>
  </si>
  <si>
    <t>The only people who benefit from package A are cyclists. The proposed reduction in parking spaces and also road width is not workable for the residents that live on the streets affected by the change route or the nearby side streets who will have to deal with the overflow parking pressure. Narrowing roads has been a disaster for island bay</t>
  </si>
  <si>
    <t>The whole package should be scrapped</t>
  </si>
  <si>
    <t>The least amount of parking disruption is the best option for residents and businesses bearing in mind there is little off street parking in Berhampore. Cyclists will be fine in a single double lane and there seems to be little change for walkers or buses.</t>
  </si>
  <si>
    <t>Package B</t>
  </si>
  <si>
    <t>It is the best of 3 bad options. Although I fundamentally do not think anything further is required until the council fixes island bay. The changes there over the last two years have ruined an iconic promenade / avenue that made island bay special. It has diminished the ease of use of the shops and is frankly dangerous because of the narrow streets esp with the number of buses. It would be niave and a waste of rate payers monies to repeat the same errrors in berhampore</t>
  </si>
  <si>
    <t xml:space="preserve">Cyclists are already sufficiently accomodated </t>
  </si>
  <si>
    <t>Changes should only be made if there is tangible evidence that a statistically significant number of cyclists have been hurt. Otherwise it appears the Council is marking significant changes to the benefit of a small group dispite the disadvantage to the majority</t>
  </si>
  <si>
    <t>30-39</t>
  </si>
  <si>
    <t>Not having a right hand turn into Britomart St would be terrible.  It really needs an arrow already to help with traffic flow through a congested area.</t>
  </si>
  <si>
    <t>I think few would use two way cycle lanes, can't it be better intergrated with use of bus lanes/foot paths</t>
  </si>
  <si>
    <t xml:space="preserve">I think more focus needs to go into setting up new 'cycle/walking' paths.  </t>
  </si>
  <si>
    <t xml:space="preserve">Stanley st is an extremely congested street already with the school.  Residents or tradesmen often block the informal school drop off zone, which causes negative knock on effects.  When the zone is able to operate as it's designed with a steady flow of cars in &amp; out with children opening doors to let out children it works fantastically.  I've got concerns about adding a lot more bike traffic into that particular section of road for the safety of the children &amp; also the pressure on the off st parking within the community. </t>
  </si>
  <si>
    <t>I think this needs more work to create an awesome solution.</t>
  </si>
  <si>
    <t>This depends on the areas in the community.  Berhampore shops needs priority for short term, near the school residents/parents of the school also need parking.  When the council is granting consent for multi-unit developments this sort of future planning somehow needs to be considered</t>
  </si>
  <si>
    <t>Vogeltown/Kingston - kids from school travelling to school by bike would be safer.  Wellington Zoo/Melrose - can't this connection be via new route off Russell Tce?</t>
  </si>
  <si>
    <t>Berhampore has a lot of in &amp; out traffic, parents dropping/off into Karate, or families dashing to other shops in village.  The community has broken footpaths, drains leaking &amp; despite calling Council nothing seems to improve.  The area is a bit unloved &amp; could be so much more, add murals/street art to the retaining walls</t>
  </si>
  <si>
    <t>NEW paths / routes use the town belt areas we have in our city to encourage more use of our green spaces, add cctv on tracks etc - get cyclists/walkers off main roads.  Sort out the BUSES so people can leave cars @ home vs reverting to driving etc.</t>
  </si>
  <si>
    <t xml:space="preserve">more cyclist  gong past businesses in Newtown will increase  business. I am am an  business owner on Riddiford and I welcome the bike lanes. </t>
  </si>
  <si>
    <t xml:space="preserve">its nice having multiple routes for cyclist to take. I think the most first route is most important for  commuters but I like going up Hanson st with my electric bike but would not  w/o electrics. </t>
  </si>
  <si>
    <t>Package A</t>
  </si>
  <si>
    <t xml:space="preserve">bike lanes on both side of street to access shops and neighbourhood better. </t>
  </si>
  <si>
    <t>families riding to the zoo</t>
  </si>
  <si>
    <t xml:space="preserve">priortise lanes over parking spaces. this will encourage more people to cycle, especially if the lanes are well done and safe. </t>
  </si>
  <si>
    <t xml:space="preserve">br well chiropractic </t>
  </si>
  <si>
    <t>Houghton Bay</t>
  </si>
  <si>
    <t>They're the most direct routes. The paved shared pedestrian/cycleway that links russel tce and island bay is a very good idea.</t>
  </si>
  <si>
    <t>I think the route is more hilly than it needs to be, despite it being more direct. I think rintoul st should be used instead of adelaide road.</t>
  </si>
  <si>
    <t>I like how it uses the mercy park route and how it has a route going through rintoul st.</t>
  </si>
  <si>
    <t xml:space="preserve">It may affect pedestrians using the park. this package still uses adelaide rd. </t>
  </si>
  <si>
    <t>This package i like the most. It provides more options, uses routes that have less gradient (rintoul st and hanson st options) but also provide other options that are not made available in A and B (the back of the hospital route and the McAlister park route.</t>
  </si>
  <si>
    <t>I think either the route at the end of russell tce or the one through mcAlister park should be paved as people on road bikes would want to use that. the rintoul st options should be also be optimised for road bikers. The route behind the hospital is good to have the option but i think it's a bit steep to make bikers go up owen st and up around the back of the hospital so i think making mercy park or daniel st an option would be better.</t>
  </si>
  <si>
    <t xml:space="preserve">It provides the most options for bikers (and walkers) while also providing less disruption for motorists and businesses (and keeps more carparks) on adelaide rd and constable sts. </t>
  </si>
  <si>
    <t>some other thing should be done with the hospital to sort out hospital worker carparking</t>
  </si>
  <si>
    <t>I think this is a key route to the city and will also be heavily used by increasingly popular bike-share schemes like Onzo. The vogeltown, brooklyn, melrose connections are also important but more longer-term i think. These should just need uphill separated lanes as they are all very steep and downhill bikers don't actually cause much of an issue for cars as much as uphill bikers.</t>
  </si>
  <si>
    <t>i think a bit of all that is required but in particular, more trees and greenery is always more appealing, allowing more cafe and seating areas gives more of a vibrant feel to the area too. encouragement of street art in certain parts will also be good</t>
  </si>
  <si>
    <t xml:space="preserve">In the prior page regarding what designers should do in terms of streetscapes and the look of the streets when bike lanes are being put in, please put some time and effort into improving the look and feel of adelaide rd between basin reserve and the hospital. The whole stretch is devoid of any character, there are no trees or shrubbery that can lift the aesthetic. It makes it the most unpleasant part of my walk or cycle into the city. </t>
  </si>
  <si>
    <t>I like that it's consistent with the neighbouring Island Bay Cycle way, and that it connects both Adelaide Road and Riddford Street with north and south.</t>
  </si>
  <si>
    <t>Consistency and separate one-way lanes on either side of the street help with traffic flow and cyclist safety. It's also simpler.</t>
  </si>
  <si>
    <t>I live in Mount Cook and I think it would be an easy connection to develop as it doesn't need much work.</t>
  </si>
  <si>
    <t>Mount Cook</t>
  </si>
  <si>
    <t xml:space="preserve">I would very much like a cycle way going up Adelaide road. Its a much easier hill to cycle up than Hanson St. </t>
  </si>
  <si>
    <t>Could the footpaths on Adelaide road be made smaller? That way keep car parks and add cycle way</t>
  </si>
  <si>
    <t xml:space="preserve">A separated bike lane or more off street bike lanes would be great. </t>
  </si>
  <si>
    <t xml:space="preserve">Could there be a cycle link from Hanson Street (on Berampore side of Countdown) to Tasman Street. I always cycle via Tasman Street to Central WLG. There are less cars and buses on this route. </t>
  </si>
  <si>
    <t>I like all the quite route options. Tasman Street is a great street to cycle on. This should be prioritised. It gives you quite a direct route to the water front where there is no cars</t>
  </si>
  <si>
    <t>A cycle lane going up Adelaide Road from the Countdown to berampore would still be beneficial. This hill is much easier to cycle up to Berampore instead of Hanson street to Stoke street - the hill is too steep, Adelaide Road is a steadier climb. The Stoke street intersection is pretty dicey if you were to go up Hanson Street and cross over traffic to get back on Adelaide Road to Berampore/Island Bay</t>
  </si>
  <si>
    <t>I like how direct it is for cyclists</t>
  </si>
  <si>
    <t>Mt Cook connection is such a direct route to travel into central Wellington, makes great sense for those who work in the city. Melrose is pretty, I would like to cycle there!</t>
  </si>
  <si>
    <t xml:space="preserve">I think the bike lanes should be on the right hand side of cars, not the left. Seems like a natural instinct for cars to look to their right for on coming traffic (bikes) not to their left. </t>
  </si>
  <si>
    <t xml:space="preserve">Just a big thank you for making this a priority. I cycle to work every day. It is great for my physical health but the impact on my mental health is huge and the bit of exercise every day helps me to be a happier human being. Cycling also saves me money and in many cases time. Cycling is a win / win for me and having safer roads will be amazing and I think my friends and family will feel relieved as there is a perception that it is dangerous to cycle in Wellington. </t>
  </si>
  <si>
    <t>Prefer not to say</t>
  </si>
  <si>
    <t>Like the separated cycleways. Shame can't fit those through Berhampore but still an improvement. They also will be consistent with the other cycleways being developed. Like the alternative paths and connections like through to SWIS and via the golf course.</t>
  </si>
  <si>
    <t>I think more connections such as that on Option C would be better. stronger connections to places like the zoo, across to kilbernie etc etc. Make sure the street improvements are followed through in areas like the Berhampore shops.</t>
  </si>
  <si>
    <t>No more than the others. Option A and B have better connections.</t>
  </si>
  <si>
    <t>need greater connectivity - more options such as Option C.</t>
  </si>
  <si>
    <t xml:space="preserve">Great connectivity.  Interesting to avoid the steep hill of Adelaide road by going via Rintoul- though e-bikes stop that being such an issue. </t>
  </si>
  <si>
    <t>I'd personally prefer the one way cycle lanes each side. however on balance this would be a great result as not nearly so many carparks are lost and cyclists get great connectivity and safer riding options. make sure the landscaping also gets improved along the way. will be amazing!</t>
  </si>
  <si>
    <t>greatest connectivity. not as many carparks lost as option A (which I preferred the separated cycleway either side of road).</t>
  </si>
  <si>
    <t>we should be aspirational and increase the connectivity as much as possible to allow as many people to connect to it and to make the cycleways as integrated and useful as possible.</t>
  </si>
  <si>
    <t xml:space="preserve">Safe intersections. Pedestrian prioritisation - pedestrian crossings, seating, good lighting, more planting, more street trees. Make sure the bus network is well integrated (check bus stops are in best locations). also options to collect the water off the streets and clean before it gets sent to the sea. </t>
  </si>
  <si>
    <t>Island Bay</t>
  </si>
  <si>
    <t>Looks the safe</t>
  </si>
  <si>
    <t xml:space="preserve">More bike routes = less vehicles </t>
  </si>
  <si>
    <t xml:space="preserve">Have a look at the set up in Holland or Copenhagen </t>
  </si>
  <si>
    <t>I live in Wellington</t>
  </si>
  <si>
    <t xml:space="preserve">Make only bike lanes, bike bridges, check out the set up in Copenhagen </t>
  </si>
  <si>
    <t>Thorndon</t>
  </si>
  <si>
    <t>Need good connections into the CBD</t>
  </si>
  <si>
    <t>Avoid conflict at bus stops</t>
  </si>
  <si>
    <t>Reduce parking demand by getting the DHB to implement a meaningful travel management demand strategy and resource this meaninfully.</t>
  </si>
  <si>
    <t>Other</t>
  </si>
  <si>
    <t xml:space="preserve">Don't include Rintoul Street - the non residents on street parking is vital for the doctors surgery and also to park to access the Riddeford street shops </t>
  </si>
  <si>
    <t>The route through the town belt / Macalister Park is a good idea</t>
  </si>
  <si>
    <t>Reduce the traffic speed to make the Newtown roads safer</t>
  </si>
  <si>
    <t xml:space="preserve">Some roofed bus shelters </t>
  </si>
  <si>
    <t xml:space="preserve">One way cycleway on either side of the road...we support this for ALL options. </t>
  </si>
  <si>
    <t xml:space="preserve">Option C preferred. </t>
  </si>
  <si>
    <t>No comment</t>
  </si>
  <si>
    <t>Option C preferred</t>
  </si>
  <si>
    <t xml:space="preserve">Like this option most (in part) as it offers the most options for routes in Newtown. </t>
  </si>
  <si>
    <t xml:space="preserve">One way cycleways on both sides of streets. </t>
  </si>
  <si>
    <t>Offers most options around Newtown for people to use for travel and a 'stroll''</t>
  </si>
  <si>
    <t xml:space="preserve">Safe way into the CBD...however all routes to CBD prefered. </t>
  </si>
  <si>
    <t xml:space="preserve">Consider how we can prioritise active and public transport. Consider how we can make streets more liveable.   Consider how we can promote social areas and use the streets for social activities  Consider how redesign can promote good environmental management </t>
  </si>
  <si>
    <t xml:space="preserve">How to priorities bikers and walkers is paramount. Consideration of how the community can be involved and exercise kitiakitanga over the cycleway and new areas. </t>
  </si>
  <si>
    <t>Generation Zero</t>
  </si>
  <si>
    <t>Cycle lanes should be on the footpath side of parked cars, with kerb to parked cars.</t>
  </si>
  <si>
    <t>Good connection from Berhampore to Newtown.</t>
  </si>
  <si>
    <t>Cycle lanes should be on the footpath side of parked cars, with kerb to parked cars. If two way cycle lanes are used (not preferred for me) then they need to be wide enough. Hutt Road cycle lane width is a good precedent.</t>
  </si>
  <si>
    <t>Most comprehensive connections, catering to commuters from Island Bay to city but also Newtown. Excellent connections between suburban centres. My preferred routes.</t>
  </si>
  <si>
    <t>Cycle lanes should be on the footpath side of parked cars, with kerb to parked cars. Non-two way cycle lanes preferred. Use Island Bay (new design to come) layout.</t>
  </si>
  <si>
    <t>Most comprehensive connections / options.</t>
  </si>
  <si>
    <t>Zoo connection allows people from southern Newtown to get to Newtown centre and beyond more easily for short trips to shops. Mt Cook connection would make it easier for residents there to make use of Newtown suburban centre / hospital.</t>
  </si>
  <si>
    <t>Absolutely must keep central (raised) islands in Newtown and install in Berhampore. They calm the traffic and allow informal pedestrian crossings from one side of the street to the other without resorting to controlled crossings which are either few or far between and take far too long to change due to car priority. It is the most successful thing in the current (existing) Newtown suburban centre and would be a huge loss if removed or not reinstated.  Keep or put in posts of trees for shelter from wind and sun, adds character.</t>
  </si>
  <si>
    <t>Kerb side cycle lanes (not carriageway / outside of the parked cars.)  Bike parking in suburban centres &amp; outside schools for parents doing pick ups / drop offs.</t>
  </si>
  <si>
    <t>Separate bikes lanes on both sides of the road</t>
  </si>
  <si>
    <t xml:space="preserve">Rintoul street really should be included in this package </t>
  </si>
  <si>
    <t xml:space="preserve">Two way bike lanes are much less safe for bikes, especially in hilly areas due to the difference in speeds between uphill and downhill riders.  Cyclists are also more likely to be hit by cars at intersections as drivers need to be super aware of what is happening in both directions on the bike path </t>
  </si>
  <si>
    <t xml:space="preserve">This includes Rintoul street which is really important. It also is much more comprehensive than the other options </t>
  </si>
  <si>
    <t xml:space="preserve">Two way bike lanes are not a great idea, for the same reasons I mentioned in the option B questions. There really should be separated bike lanes on each side of the road.  The council could introduce resident permit parking zones in areas where the parking spaces will need to be reduced to allow for separated cycle lanes.  </t>
  </si>
  <si>
    <t>I think that a combination of options A and C is the best way to go. A for its separated bike lanes and C for its extensive routes. Rintoul St really is a must have inclusion, but so is having separated bike lanes that connect up to the Island Bay cycle way properly.</t>
  </si>
  <si>
    <t xml:space="preserve">I would focus on Brooklyn (movie theatre), CBD and Kilbernie connections. </t>
  </si>
  <si>
    <t xml:space="preserve">Fantastic to also include urban design and streetscape. I fully support this. Pelase use well researched aprpoaches that reflect our local area, use our local artists but make it a worlds best practice enviroment where people want to go to enjoy the 'third space'. Make it kid and family friendly.   </t>
  </si>
  <si>
    <t>Going through the golf course</t>
  </si>
  <si>
    <t>I am a regular cyclist on this route and feel that the removal of so many car parks is not feasible</t>
  </si>
  <si>
    <t>Two way cycle lanes make sense in this context</t>
  </si>
  <si>
    <t>Cycle lanes should be at the level of the footpath and provide a kerb to park against</t>
  </si>
  <si>
    <t>I like the additional elements of this option that are missing from the other options ie Hanson St and the route in behind Berhampore</t>
  </si>
  <si>
    <t>Best balance of meeting everyone's needs</t>
  </si>
  <si>
    <t>All of the above are excellent ideas</t>
  </si>
  <si>
    <t>As a cyclist, I do like the separated bike paths, but I feel like they may be unpopular with local business owners, people losing parking, and those who claim to speak for them.  I also feel they are an expensive option, and I would personally be happy with regular bike lanes instead, and using the money towards other aspects of the Newtown Connections packages.</t>
  </si>
  <si>
    <t xml:space="preserve">Rather than making adjustments for cycling alone, I feel a holistic approach needs to be taken eg. 1) looking at incorporating car share schemes to help reduce the number of parks needed, and 2) converting roads to one-way in order to free up space for cars and buses to pass safely. This may also allow further parking to be retained. </t>
  </si>
  <si>
    <t>I like the off road shared path</t>
  </si>
  <si>
    <t>I do not think the two way bike lane is the most safe or convenient option. It is important that cyclists can cross busy roads to turn right in a safe manner, and I do not think this option takes that into account.</t>
  </si>
  <si>
    <t>I like the off road shared path going through Macalister, I think this would be a pleasant and safe route for cyclists and pedestrians to take to get into town from Newtown/Berhampore.</t>
  </si>
  <si>
    <t>Again, the two way bike lane does not easily integrate cyclists into the flow of traffic - turning right becomes difficult and hazardous.</t>
  </si>
  <si>
    <t>I believe a combo of the options, drawing mostly from Package A is our best bet.</t>
  </si>
  <si>
    <t>Looking to successful overseas cities to model ourselves on.  Considering where Electric bikes and scooters will fit in as they become more popular.   Planning for a city with fewer cars - considering more one-way areas and carless zones. Not allowing carparks to be the dominant use of space.</t>
  </si>
  <si>
    <t>I live in Newtown and am happy to see bike lanes being prioritised over car parking.</t>
  </si>
  <si>
    <t>I believe this has the least impact on local residents in terms of parking</t>
  </si>
  <si>
    <t>Rintoul and Adelaide could be made 1 way to enable more space for cars and particularly buses to overtake cyclists</t>
  </si>
  <si>
    <t>I believe the two system would be confusing and add additional thought e.g. cyclists turning right and crossing a cycle land and a road</t>
  </si>
  <si>
    <t>Additional off road/quiet routes</t>
  </si>
  <si>
    <t>Same as previous regarding two way cycle route</t>
  </si>
  <si>
    <t>Consistent with other cycles lanes, one on each side of the road.   I believe promotion of projects to reduce cars should also be funded e.g. ride sharing etc</t>
  </si>
  <si>
    <t>Least hilly routes will likely have the biggest uptake. Hilly routes will likely have the slowest cyclists meaning they need more protection</t>
  </si>
  <si>
    <t>It doesn't go through Rintoul Street which already lacks parking and is very narrow! but overall reduces parking substantially.</t>
  </si>
  <si>
    <t>yes because it doesn't reduce parking as much as some of the other options - which impacts home owners, local businesses etc</t>
  </si>
  <si>
    <t>Rintoul street is already very very narrow and there are many driveways. A cycleway would introduce further congestion on an already busy very narrow street. It's already very difficult to park on this street and cycle lanes will make it drastically more difficult! There are many residential properties on this street which use the on-street car parks, and doesn't look like its accounted for in the parking affects explanation. Often parking already requires a walk of greater than 2 minutes, if package C goes through i will need to walk significantly longer!!</t>
  </si>
  <si>
    <t>Because all of the options prioritise bike riders over all other users of the road - they take away much needed car parks of the area. Package B looks like it will reduce parking the least.</t>
  </si>
  <si>
    <t xml:space="preserve">it shouldn't be reduced, there is already very limtied parking in this area!! an alternative needs to be considered that doens't reduce parking. </t>
  </si>
  <si>
    <t xml:space="preserve">the amount of parking that the lanes will reduce. I am pro bike lanes, but not at the expense of local residents who need to park there cars, and local businesses who rely on car parks for customers. </t>
  </si>
  <si>
    <t>the removal of parking will destroy the neighborhood and businesses. My mum is 70 and has arthritis in her feet. She will not be able to visit me. The dairy will lose business. The funeral home and business centre will lose business.  There is no need for the cycle way. Cyclists have managed without it. And these streets are very steep and less cycled. For 6 months of the years no cyclists use them as the weather is bad.  The value of our homes will be reduced massively. Will we receive compensation for that?</t>
  </si>
  <si>
    <t xml:space="preserve">Many people cannot cycle to work, either because of health or their work. Newtown needs these car parks. They are far more used and benefit far more people. </t>
  </si>
  <si>
    <t xml:space="preserve">Constable Street </t>
  </si>
  <si>
    <t>Add separated cycleway by Berhampore shops.</t>
  </si>
  <si>
    <t>The direct connections.</t>
  </si>
  <si>
    <t>Add Constable street and focus more on non-hilly routes. Change to one-way cycle ways.</t>
  </si>
  <si>
    <t>Kingston</t>
  </si>
  <si>
    <t>I think that this is too unrealistic with removing parking. Im a keen cyclist but also dont like the hostility we get from some drivers and newtown carparks are already crammed... where would the hundreds of cars go??</t>
  </si>
  <si>
    <t xml:space="preserve">I like it because it removes less parks but still has direct routes into town from newtown </t>
  </si>
  <si>
    <t>I just wonder about how one gets across the intersection on countdown (a scary and dangerous one for cyclists)... also, Cycling adelaide road between the countdown intersection and the basin is actually one of the easiest roads to cycle on (it being so wide with bus lanes) so i feel actually it is low on the list of priorities for roads to modify for cyclists in wlg. I feel if it becomes a 2-way cycle lane down one side cyclists will still just bike it on the same side as cars, per usual.</t>
  </si>
  <si>
    <t>It seems to be the most detailed, with lots of options</t>
  </si>
  <si>
    <t xml:space="preserve">Off road isnt relevant to me because of the type of bike i ride, however the wilson st quiet zone makes me a bit nervous because i live on wilson st and think it may affect parking. There not being resident parking is a positive about living in Newtown, it would be a shame if that became an added expense to us who already have extortinate living rates </t>
  </si>
  <si>
    <t xml:space="preserve">I guess resident in the evening, workers during the day? It is important for the underpaid nurses and midwives to be able to park in our neighbourhood without paying the high hospital parking rates </t>
  </si>
  <si>
    <t xml:space="preserve">Personally, i wouldnt bike up the big hills. I would possibly bike to mt cook, although Pukeahu provides a good way to cut across </t>
  </si>
  <si>
    <t xml:space="preserve">How cyclists get across intersections if the bike lanes are on one side of the street. </t>
  </si>
  <si>
    <t>I think that while i am a cyclist and keen one at that, something that is actually dangerous to us is hostile drivers on the road so i would love for the impacts on drivers to be considered. Because if we lose hundreds of carparks, i think there will be a lot of anger. I also would love to say that central wlg is where it is most scary and unsafe so please consider that for the future.</t>
  </si>
  <si>
    <t xml:space="preserve">2x 1-way paths are great. Best option for comfort and safety </t>
  </si>
  <si>
    <t xml:space="preserve">Rintoul street is not as steep as Adelaide, so it's the best option for 'all ages and abilities' bicycle riders.  I do like contraflow ways. There's also less disruption for parking on Rintoul given the Village at the Park and Wakefield hospital. </t>
  </si>
  <si>
    <t>- Prioritise protected bike lanes  - Yes to off-road routes, but only in addition to more direct routes  - Include the flattest option  - Mitigate reductions in parking  - Think of the scooters!</t>
  </si>
  <si>
    <t>Least steep, and least impact on on-street car parking. Good overall routes, with direct, quieter, and off-road options</t>
  </si>
  <si>
    <t xml:space="preserve">Start with the ones closest to the CBD and get them connected to where people are commuting to/from. </t>
  </si>
  <si>
    <t xml:space="preserve">Pay particular attention to intersections, and to the transitions between protected lanes and other types of treatments.   Separated cycle lanes is best practice and best option. Please don't try to mix modes (i.e. walking and cycling) without proper delineation of space, as it doesn't allow for best commuting (defeats purpose).  Be bold - parking is always a contentious issue, but as technology changes, personal vehicles will likely be less (with self driving cars, etc). The population in Wellington will continue to grow, and our space is limited - so let's use it wisely to get the most people moving! </t>
  </si>
  <si>
    <t>Miramar</t>
  </si>
  <si>
    <t>dedicated protected bike lanes, separate from traffic</t>
  </si>
  <si>
    <t xml:space="preserve">Luxford St and Rintoul Street to also have separated bike lanes  </t>
  </si>
  <si>
    <t>not really - its a poor option</t>
  </si>
  <si>
    <t xml:space="preserve">change the two-way separated bike lanes to separate separated one-way bike lanes </t>
  </si>
  <si>
    <t>multiple route options</t>
  </si>
  <si>
    <t>change the two-way separated bike lanes to separate separated one-way bike lanes. the two-way lanes are a menace, especially with any slope, as downhill bikes pose danger (with speed pickup) to uphill bikes</t>
  </si>
  <si>
    <t>have some carparks somewhere close to shopping centres, combined with good bus services. long-say parking commuters can use public transport - which should be rejigged to accomodate their needs</t>
  </si>
  <si>
    <t xml:space="preserve">I have concerns about the impact on Constable Street Parking. As a disabled person this is an area where I often park to access the library and shops. While I understand disability specific parking will remain, this is only a fraction of the parking I use on a day-to-day basis as disability parks are often full. Plentiful parking outside of disability parks makes a big difference to my ability to access the community. I also note the impact to other street parking seems to be highest in package A. While this doesn't impact me personally as I'm not a resident on any of these streets, I would have concerns about people with disabilities who are. Two minutes walk may not seem very long to able-bodied people, but to myself and some others, this would be prohibitive.  </t>
  </si>
  <si>
    <t xml:space="preserve">I like that it doesn't impact parking on riddiford st or constable street. </t>
  </si>
  <si>
    <t xml:space="preserve">I have concerns about the impact on parking on Adelaide road. I have found Adelaide Road hard to get a park on and difficult/scary to manage as a person with a disability given the high traffic, narrowness and lack of road crossings. </t>
  </si>
  <si>
    <t>I like that it has minimal impact on parking on Adelaide Road, Constable Street and Riddiford Street. This is my preferred route as a person with a disability needing to access the community by car. I also like that there are multiple bike paths for people to choose from. d</t>
  </si>
  <si>
    <t xml:space="preserve">I do have some concerns about parking on lower wilson street, for both disabled people accessing the community/shops, and for residents. I would hope to see a mitigation strategy in place for this well-used parking area. </t>
  </si>
  <si>
    <t xml:space="preserve">More cycling route options, lease impact on parking. </t>
  </si>
  <si>
    <t xml:space="preserve">disability specific parking </t>
  </si>
  <si>
    <t xml:space="preserve">Disability Access. I'm really disappointed not to see his included as an important part of urban planning in this concept design. Disabled people are part of our community and accessibility is crucial to inclusion.  </t>
  </si>
  <si>
    <t xml:space="preserve">The impact on people who can only access the community and their own housing by car needs to be considered. We have disability-specific parking, but this isn't enough to provide parking for all disabled people, all the time. Additional general parking is crucial to our ability to access our communities, and where it is necessary for this parking to be reduced, mitigation strategies are needed.     </t>
  </si>
  <si>
    <t xml:space="preserve">Following this plan will render residential parking a nightmare and force the people whose parking you have removed to park elsewhere nearby. Which will have a knock-on effect on the nearby streets. Newtown and Berhampore are heavily dependent on on-street parking because it is the nature of the historical house frontages that Council have tried to retain. In addition infill housing encouraged by Council has significantly exacerbated this problem.The streets all over this area are already parked heavily on each night. To remove this amount of parks is unsustainable. Remember that bike riders own cars as well. </t>
  </si>
  <si>
    <t xml:space="preserve">This option is probably the best of a bad lot but still leaves significant concerns about loss of on street parking for ratepayers to satisfy a minority. elsewhere nearby.  Newtown and Berhampore are heavily dependent on on-street parking because it is the nature of the historical house frontages that Council have tried to retain. In addition infill housing encouraged by Council has significantly exacerbated this problem.The streets all over this area are already parked heavily on each night. Bike riders own cars as well.  </t>
  </si>
  <si>
    <t xml:space="preserve">Following this plan will exacerbate lack of residential parking to locals and force the people whose parking you have removed to park elsewhere nearby. Which will have a knock-on effect n the nearby streets. Newtown and Berhampore are heavily dependent on on-street parking because it is the nature of the historical house frontages that Council have tried to retain. In addition infill housing also encouraged by Council ha significantly exacerbated this problem.The streets all over this area are already parked heavily on each night.  Remember that bike riders own cars as well   </t>
  </si>
  <si>
    <t>keeping with the historical character</t>
  </si>
  <si>
    <t xml:space="preserve">Remember what happened in Island Bay, you are going to get a similar reaction here </t>
  </si>
  <si>
    <t>NO</t>
  </si>
  <si>
    <t>There should be car access to shops, library etc in Newtown. Car parking is already at a premium in Newtown so I don't want to see it reduced. Mothers with young children and disabled people will be most badly affected</t>
  </si>
  <si>
    <t>Access by car needed to shops and library within Newtown for mothers with children and disabled people particularly. Cyclists can and do get around via the back streets where necessary.</t>
  </si>
  <si>
    <t>Same as previous options. Mothers with young children and disabled people particularly need car access to Newtown shops and library. Parking already at a premium in Newtown. Residents need to park cars on street if local character of old house frontages is to be kept.</t>
  </si>
  <si>
    <t>Least impact on residents for sake of a small minority</t>
  </si>
  <si>
    <t>We need bus connection restored to zoo /Newtown Park</t>
  </si>
  <si>
    <t>The needs of parents and young children and disabled and older people</t>
  </si>
  <si>
    <t>Includes most direct routes, which is where most commuters will go</t>
  </si>
  <si>
    <t>It's bare minimum without many connections.</t>
  </si>
  <si>
    <t>Includes John st, Wilson St &amp; Tasman street</t>
  </si>
  <si>
    <t>I probably wouldn't use the track around Wakefield park, lots of dogs off leashes around there.</t>
  </si>
  <si>
    <t>Lots of connections and options for various levels of fitness</t>
  </si>
  <si>
    <t>Disabled residents should take priority. Can there be a parking-hub? So a residents only big carpark in Berhampore/Newtown?</t>
  </si>
  <si>
    <t>Most likely to be used, already is in use. Has housing development potential. Industrial area that doesn't feel very safe to walk or cycle in</t>
  </si>
  <si>
    <t>Use Wellington native trees &amp; plants</t>
  </si>
  <si>
    <t>Climate change is here, its time for well thought out urban design, including 'short-cuts' that people take to avoid traffic i.e. up Howard Street</t>
  </si>
  <si>
    <t xml:space="preserve">LIke the quiet streets idea but it'd need much more SER infra to make it actually quiet (and nicer) </t>
  </si>
  <si>
    <t xml:space="preserve">On-road unprotected cycle lanes urgh! No thankyou </t>
  </si>
  <si>
    <t xml:space="preserve">Nice to have consistency of infrastructure </t>
  </si>
  <si>
    <t xml:space="preserve">Not keen on two-way lanes TBH, it's OK if it's a wide space but this ain't Quay St in AK nor Thorndon Quay </t>
  </si>
  <si>
    <t xml:space="preserve">Nice to see more options being presented as buildable in one go.  The "back route" with Hanson should be in there yay!      this is the best option, by a nose, I think .... </t>
  </si>
  <si>
    <t xml:space="preserve">Odd - in some of the pictures it's like the infra is only shown for a stretch, then it's back to parked cars both sides (e.g. looks like there's a car in the contraflow lane (too real to be funny!))     Anyway, same comment with the two-way lanes as per option B.  Wondering if we could also use parking to traffic-calm some of those contraflow streets instead, make them very self-explaining as "here is a place to drive  SLOW with lots of attention and manoeuvering"       </t>
  </si>
  <si>
    <t xml:space="preserve">gives better walking and biking options for people.  We need to make active travel as appealing as possible and this is the best one.  </t>
  </si>
  <si>
    <t xml:space="preserve">Short-stay plus do lots to enable neighbourhood carshare and have residents' parking for that (EVs obvs) </t>
  </si>
  <si>
    <t xml:space="preserve">Mt Cook obviously because it'll be intensifying and is full of destinations.  Also zoo /melrose because  LGWM light rail will make that a last-mile/first-mile connection. And Vogeltown because they're pretty progressive and I'd lay money they'll will be into e-bikes in a big way as soon as price is affordable </t>
  </si>
  <si>
    <t xml:space="preserve">Water-sensitive urban form!  Why is this missing from here?! We'll need a lot more permeability in Wellington in future, so more clever use of nice absorbent street trees, berm gardening, swales etc will go a long way. Also enables good SERs and strengthens place functions of streets, and community connection.     </t>
  </si>
  <si>
    <t xml:space="preserve">There's really solid logic in the  "Option C+" on IslandBayCycleway - I support this strongly.      ALso, we do need to have a conversation about parking e.g. on Rintoul.  I'd support greater removal of on-street parking in favour of win-win-win SER infrastructure (see earlier comments about water-sensible urban form), carshare facilities, bike and scooter parking, and way nicer public transport stops etc.     What can we do to get the Hospital to be a positive force for transport?     It'd be so great to see this kind of work done in a more integrated way - properly multi-modal.  Clearly Council is trying its best but to have cycling-only funding (what it seems like, anyway) is really unhelpful.  If we're able to do integrated multi-modal transport planning, can we also do integrated transport and landuse planning? I know people are trying but we need to make that a lot stronger in our thinking and decisions.     </t>
  </si>
  <si>
    <t>That it is safe most of the way</t>
  </si>
  <si>
    <t>The cycle lane on Waripori and Luxford st aren't safe for smaller people so the cars can't see them.</t>
  </si>
  <si>
    <t>The cycle lane in particular.</t>
  </si>
  <si>
    <t>The cycle lane needs to be on both sides otherwise people will have to cross the road to get to the cycle lane.</t>
  </si>
  <si>
    <t>How lots of it is a quiet lane.</t>
  </si>
  <si>
    <t>Because it is quiet in quite a couple lanes.</t>
  </si>
  <si>
    <t>Because then people can bike to work and people can bike to then Zoo.</t>
  </si>
  <si>
    <t>No, it looks like it is going to turn out very well.</t>
  </si>
  <si>
    <t>Remember the kids!</t>
  </si>
  <si>
    <t>Under 14</t>
  </si>
  <si>
    <t>The offroad path through the Berhampore golf course and the separated cycle lane along Adelaide Road.</t>
  </si>
  <si>
    <t xml:space="preserve">I wonder if it is necessary to have both the Constable Street and Mein/Danielle connections. </t>
  </si>
  <si>
    <t>Contraflow section on Wilson Street</t>
  </si>
  <si>
    <t>The MacAllister Park route and Contraflow Section of Wilson Street.</t>
  </si>
  <si>
    <t>Mein Street and Coromandel Street are a rat run for cars. It would be great to consider ways to get that traffic out of Newtown in as easy a way as possible.</t>
  </si>
  <si>
    <t>Do not think any of these should be even considered before the Island Bay cycleway issue has been resolved. In all far too many car parks taken away. No consideration for the owners and ratepayers in this area.</t>
  </si>
  <si>
    <t>Should not even be considered before Island Bay issue resolved.</t>
  </si>
  <si>
    <t>No all are ridiculous and give no consideration to the people living in this area.</t>
  </si>
  <si>
    <t xml:space="preserve">As already stated previously, I consider any options for consideration should be delayed until the Island Bay section of the cycleway has been resolved.  None of these A B or C are giving any consideration to the residents/ratepayers.  Taking any parks away would be disastrous for these people.  </t>
  </si>
  <si>
    <t>Any changes to the already scarce parking would be disatrous for the residents.  It is already stretched to limits.</t>
  </si>
  <si>
    <t>None ar suitable and more congestion would result.</t>
  </si>
  <si>
    <t>Do not have cars sitting outside the cycleway in any further design.  May work in Europe where there are no driveways etc, but here it just causes dangerous manoevres and is just crazy/</t>
  </si>
  <si>
    <t>Provision of routes away from Adelaide Rd.</t>
  </si>
  <si>
    <t>Mt Cook as offers another route for access to cbd. Would also be good to start connecting adjacent suburbs, though possibly less demand for this?</t>
  </si>
  <si>
    <t xml:space="preserve">Berhampore shops should be the heart of our community and this needs to be an attractive, and functional and accessible, area to ensure its longevity. There is a need for some parking here, as well as safe cycling and footpaths, to ensure easy access to local businesses for residents and those passing through. No easy answer to managing this stretch! Successfully slowing the traffic and enhancing the streetscape would be positives. We have unique local businesses here and more should be encouraged into the empty shops to ensure a vibrant community. </t>
  </si>
  <si>
    <t xml:space="preserve">Nothing. This is a disaster!! </t>
  </si>
  <si>
    <t xml:space="preserve">Adelaide Road is not the same as The Parade!! This would have an enormous impact on the residents of this street, most of which do not have off-street parking available. Have you considered the effect on these residents, or the fact that perhaps people might want to come and visit. There is very little spare parking in Newtown as it is, so removing such as a large number of carparks is an absolute disaster for those of us who live in this area. </t>
  </si>
  <si>
    <t xml:space="preserve">Again, nothing to like about this ridiculous option!! </t>
  </si>
  <si>
    <t>See previous comments.   Adelaide Road is a narrow street, unlike The Parade, so removing parking and adding a cycleway will have proportionally much greater impact on residents than occurred in Island Bay (which was in itself highly unpopular). There are other alternatives other than running a cycleway down Adelaide Road which are greatly preferable</t>
  </si>
  <si>
    <t>By far the best (and only feasible) option</t>
  </si>
  <si>
    <t xml:space="preserve">See multiple previous comments - removing parking on Adelaide Road is a disaster for residents, especially given most houses on this road do not have any off-street parking available </t>
  </si>
  <si>
    <t>Have you considered the effect on hospital staff who need to park in Newtown in order to do their jobs and serve our community!?</t>
  </si>
  <si>
    <t>There are not enough public rubbish bins available, especially on walking routes where I walk my dog. I carry doggy bags to clean up after him, but there is often nothing on regular walking routes to be able to dispose of these. It risks people just not cleaning up after their dog</t>
  </si>
  <si>
    <t>Issue with loss of parking Adelaide road</t>
  </si>
  <si>
    <t xml:space="preserve">Issue with loss of parking on Adelaide road. </t>
  </si>
  <si>
    <t xml:space="preserve">Best layout as far as not impacting parking </t>
  </si>
  <si>
    <t xml:space="preserve">Least impact on parking </t>
  </si>
  <si>
    <t>Owhiro Bay</t>
  </si>
  <si>
    <t xml:space="preserve">Mein St 'quiet' route - we do not consider this is a quiet route and it would be misleading to label it as such. On Saturday mornings it is very busy with traffic from the market and pedestrians and having cyclists following a bike route would create another hazard. It is also busy with hospital traffic and school traffic as the main road connection to two schools. The Kilbirnie link routes in Options B and C would be safer for cyclists and have much less impact on parking.    We do not consider there is a need for a Constable St connection which is very busy and would have a major impact on parking.  The Kilbrinie connections in Option B or C both connect to Riddiford St in close proximity to the start of Constable St.   </t>
  </si>
  <si>
    <t xml:space="preserve">Two-way bike path layout - this is unlikely to encourage all cyclists to use designated cycle ways and therefore create congestion and confusion. Faster cyclists are likely to just cycle on the road and avoid two-way lanes which would slow them down/or create a hazard for other cyclists if they do maintain their speed. Cyclists would also have to cross the road to join the cycle connection. </t>
  </si>
  <si>
    <t xml:space="preserve">We prefer the Kilbirnie connection option to Option A and B.  We like the off-road paved shared path on this connection. This connection gives cyclists an alternative to the section of Riddiford St that includes the Rintoul St, Hall St and John St intersections.      We like the off-road shared track options but note that use of these would be limited to cyclists with off road bikes. The quiet route options would also mean directing cyclists along more streets rather than keeping on a single route.       </t>
  </si>
  <si>
    <t xml:space="preserve">To make it successful all road users need to be given equal importance. Frustrated drivers would not make cycling safer. Parking impacts eg. on Rintoul St where parking is in high demand from a number of residential complexes and community facilities need to be carefully considered.  </t>
  </si>
  <si>
    <t xml:space="preserve">Altair Body Corporate Committe (120 Rintoul St) </t>
  </si>
  <si>
    <t>I particularly like the fact that the Berhampore stage of the network will connect sensibly with the Island Bay bike lanes</t>
  </si>
  <si>
    <t>I would like consideration be given to turning the road passing through the Berhampore shopping centre on Adelaide Rd into a shared bike/motor vehicle slow-zone, similar to the Island Bay shopping centre, but with effective speed reducing features</t>
  </si>
  <si>
    <t>Package A, with separated bike lanes offers by far the most convenient option for cyclists, as well as the safest, and in this way will encourage cycling through the area.</t>
  </si>
  <si>
    <t>The Mt Cook connection will allow an alternative route from the Southern suburbs into the city.</t>
  </si>
  <si>
    <t>- I'm concerned about vehicles turning into side streets on Adelaide Rd North (between John St and the Basin). Right turning traffic would be effectively crossing three lanes - vehicle, bus and cycle lanes. Right-turning restrictions would make it safer - particularly at peak times.   - Need to make sure there is good separation between cycle lanes and parking to avoid car doors especially at Newtown shops - looks good in pictures.</t>
  </si>
  <si>
    <t>- Unpaved track may discourage some users, particularly those with road and commuter bikes.  - Route through MacAlister Park looks indirect and steeper than other routes, I don't think it is needed.</t>
  </si>
  <si>
    <t>- Mix of alternative routes. Best connections to Kilbirnie.  - I don't think the MacAlister Park route is immediately necessary though.</t>
  </si>
  <si>
    <t>Short stay near stops, and residential parking and residential streets</t>
  </si>
  <si>
    <t xml:space="preserve">Mt Cook connection would link well to War Memorial Park and cycle route along inner-city bypass. Wellington Zoo would be a key destination for families cycling. </t>
  </si>
  <si>
    <t>- Space for bike share and e-scooters - e.g. Onzo bikes, Lime scooters.  - Loading bays (or restricted loading times) - make sure these vehicles don't block cycle lanes and paths when making deliveries.</t>
  </si>
  <si>
    <t>Not particularly</t>
  </si>
  <si>
    <t>Waripori Street</t>
  </si>
  <si>
    <t xml:space="preserve">We are in our eighties and find parking very difficult at the moment and by losing parking on our side of the street would be making it almost impossible, especially with a doctors surgery down the road. As it is now it could take 1/2 hour or even longer to regain our park after leaving it. We do not think Rintoul St, being such a narrow street, is a suitable area for a cycle lane. If option C *is* chosen we would like to see Residents Parking *at all times* established. </t>
  </si>
  <si>
    <t>(selected A and B on paper form) Because we would like cyclist using Waripori St not lower Rintoul St</t>
  </si>
  <si>
    <t>80+</t>
  </si>
  <si>
    <t>Dual 1-way separated cycle lanes are the gold standard for cycling infrastructure. The fact that most of this package uses this treatment is certainly commendable. Package A also has the best connection to Kilbernie, with a full dual cycleway treatment on Constable Street.</t>
  </si>
  <si>
    <t>The steep section of Adelaide Road next to MacAlister Park isn't suitable to be the main route north-south route connecting Mount Cook and Berhampore. The steepness would make this route inaccessible to beginners, and those who don't want to turn up to their destination hot and sweaty. A route via Rintoul Street would be better. I disagree with classifying this route as "the most direct connection", as steepness is an important part of directness for cycling. It's also a missed opportunity to connect with SWIS on Rintoul Street.    The on-road section in the Berhampore area would create a missing link in the network, making the whole network much less attractive to beginners. The whole connected route should be built to the same high standard that is suitable for all ages and abilities.    The addition of off-road alternative routes is admirable for recreation, but is not suitable for practical transport. This is again due to steepness and a lack of connections to destinations.</t>
  </si>
  <si>
    <t>Two-way cycleways may be appropriate on the flatter parts of the route. For example on Riddiford Street in the Newtown shops. Still dual one-way is always best, as long as the path is sufficiently wide for a faster cyclist to overtake a slower cyclist.</t>
  </si>
  <si>
    <t>Again using the steep part of Adelaide Road next to MacAlister Park for the main route isn't suitable for the main cycling route. This would put off beginners and those that don't want to turn up to their destination sweaty and in need of shower.    Appreciate that two-way cycleways are attractive due to minimising parking loss. But this isn't suitable on hills and where there are lots of driveways, for safety reasons. Make sure any two-way cycleways are sufficiently wide. At least 3 metres, and wider on slopes.</t>
  </si>
  <si>
    <t>Overall this is my preferred package, as it includes the best and most direct (least steep) north-south connection along Rintoul Street. The addition of the western quiet/unpaved route is also useful to those living in the hilly areas to the west (like Kingston/Mornington/Vogeltown).</t>
  </si>
  <si>
    <t>It would be great if a proper Constable Street cycleway could be included for better connections to Kilbernie Street. The Wilson Street quiet route is okay, but sharrows are always going to reduce the attractiveness of the network to less confident cyclists.    Use dual 1-way cycleways wherever possible, especially on hills and areas with lots of driveways. Make sure cycleways are sufficiently wide for safety and safe overtaking.</t>
  </si>
  <si>
    <t>This route is the most connected and the most direct and comfortable (by avoiding the steep part of Adelaide Road).</t>
  </si>
  <si>
    <t>Parking should be priced correctly so that there is always parking available. Use demand-responsive pricing for the remaining car-parking. Reinvest the revenue on public spaces in the area. See Donald Shoup.</t>
  </si>
  <si>
    <t xml:space="preserve">The top priority absolutely needs to be connecting the southern cycling route through Mt Cook and to the CBD. This includes giving the CBD a comprehensive network of protected safe cycle routes. Reducing the number of cars entering CBD streets is a big part of this. I'm hopeful that LGWM will have a plan for sharply reducing the number of cars in the CBD, and making it a safer place to be for cyclists and pedestrians.    The Zoo would be the next priority, as it is relatively flat and therefore has the most potential for a new cycling connection. A connection to Kingston via MacAlistar would make sense after this, although this involves using the steep part of Adelaide Road. </t>
  </si>
  <si>
    <t>Walkability is hugely important. Make sure there is still lots of space for pedestrians, as well as safe road crossings and public seating. This will make it a place that people want to be has a person, not just drive through in a car. Cycle parking is also important if you want cyclists to stop in the area and use the shops.</t>
  </si>
  <si>
    <t>Make the colour treatment of the cycleways consistent across the city (and preferably the country). This will help people learn the difference between pedestrian areas and cycle areas.    Always choose direct routes that minimise steepness and maximise connections to destinations.    Intersection design will be an important part of the detailed design phase. The Dutch are the best at designing intersections for cyclists. Extend physical protection into the intersection as far as possible. Wherever possible allow the cycle traffic to continue flowing at intersections where there are no conflicting car movements. This means allowing left-turning cycle traffic to bypass traffic signals (with a pedestrian priority crossing over the cycleway). Also cycle traffic should be able to bypass traffic signals when riding over the top of a T-intersection, as there are no conflicting car movements. Again, there should be non-signalised pedestrian priority crossings over the cycleway.</t>
  </si>
  <si>
    <t>I like having a safe route down Adelaide road (I dont like Option B as I dont think having a two way cycle way is the best option)</t>
  </si>
  <si>
    <t>Phasing on the lights on Riddiford st / Adelaide Road to allow bikes to get through the intersection before the buses</t>
  </si>
  <si>
    <t xml:space="preserve">I dont like the two way bike lane. There is no safe connection through to the basin cycle path. Big concern around how hard it is to get from one side of Adelaide road to the other. Would be hard to join a cycle lane if you are on the other side of the road. E.g. the cycle way down Evans Bay to Miramar is only on one side, and impossible to get to if you are on the other side.  </t>
  </si>
  <si>
    <t>I like the accessibility of Option C from the wider Newtown area, however I think it is more important to get the foundations right first in Option A with direct routes, and then build the surrounding bike paths in later - e.g. Option A first, then over time, Option C</t>
  </si>
  <si>
    <t xml:space="preserve">Do Option A first. Its a significant cycle commuter road that is unsafe and needs fixing first, then look at expanding out to the other cycle paths in Option C </t>
  </si>
  <si>
    <t>Safety. Riddiford St and Adelaide Road are incredibly unsafe, yet a high use area for cyclists. I commute everyday on my bike and like the direct way to the waterfront. I do think that once this is done it would be good to expand into Option C</t>
  </si>
  <si>
    <t>Alternative route to the CBD</t>
  </si>
  <si>
    <t xml:space="preserve">Dont make the cycle lanes like Island Bay. Have them between the car parking and the road, rather than between the car parking and footpath. Its too hard to see around you and over cars and feels very unsafe.   All cycle lanes need to be clearly painted the whole way to avoid collisions with pedestrians, and clearer at intersections for cyclists to use the front section. </t>
  </si>
  <si>
    <t xml:space="preserve">No. It should be avoided at all costs. </t>
  </si>
  <si>
    <t>All of it. Package A is a disaster and will be as divisive as the Island Bay shambles given the number of car parks lost</t>
  </si>
  <si>
    <t>Better than package A</t>
  </si>
  <si>
    <t>Two way bike paths won't be used (cyclists will not cross over) and seem fundamentally dangerous. Remove any cycle lane from Dee Street to Britomart Street</t>
  </si>
  <si>
    <t>The attempt to get people off Adelaide Rd</t>
  </si>
  <si>
    <t>See package B regarding two way paths. Remove any cycle lane from Dee St to Britomart</t>
  </si>
  <si>
    <t xml:space="preserve">Waste of resources. Cyclists represent about .01% of commuters. The 90% who want to leave their car at home and use buses want a better service. </t>
  </si>
  <si>
    <t xml:space="preserve">Only put in place cycle lanes where there is very minimal impact on parking. These plans could destroy this part of town and create considerable division amongst residents. </t>
  </si>
  <si>
    <t xml:space="preserve">No. I would prioritise a world class public transport system. </t>
  </si>
  <si>
    <t xml:space="preserve">Retaining small businesses which are dying in the suburbs.     other comments from paper form: Those with disabilities and the elderly for whom cycling is frankly irrelevant or impractical. </t>
  </si>
  <si>
    <t>Golf course path is a great idea</t>
  </si>
  <si>
    <t>Golf course paths are a great idea.</t>
  </si>
  <si>
    <t>Its the best but the section from the Basin Reserve along Adelaide Rd (to John St) and Riddiford St (to Russell Tceas far as Waripori St) should be 1-way separated lanes.</t>
  </si>
  <si>
    <t>Bike parking, seating, safe crossings, cultural interpretations, public art</t>
  </si>
  <si>
    <t>Off-road shared path through the golf course, as long as it is not used by mountain bike riders.</t>
  </si>
  <si>
    <t>Change separated bike lanes to non-separated lanes. Definitely no bike lane inside parked cars, as per current Island Bay design. Layout through Berhampore shops should be cyclists sharing road with other users, with priority for buses and cyclists. All parking retained. This stretch of road too narrow for buses and cars to have more road carved out for cyclists. Cycling is good but Wellington's topography and often narrow streets in this heritage area mean that best-practice Danish or Dutch models are not always suitable here. This fact does not seem to be acknowledged by cycleway designers. Traffic is not so fast through here as lowered speed limit (30kmh) and between Britomart St lights, no chance for any vehicle to get a steam up, so cyclists should feel safer. As well as cyclists, there are other members of the community (in fact the large majority) who either cannot cycle because older or infirm, because dropping kids in childcare before work, or lack of showers, etc, at place of employ, time constraints, meetings where can't arrive sweaty, etc. We have high bus use in our area. If this were improved, more people would leave cars at home. This is a little business area with fledgling and established businesses, and removing any parks would damage their custom. People who can't park for some bread or deli stuff or coffee are likely to carry on and get their stuff in town or, if going home, at Island Bay New World. Not to mention a busy dojo where parents are dropping off, picking up kids or staying a while to watch them. With apartment buildings going up, one right on Adelaide Rd at shops, there is sure to be retail on their ground floors. I work from home and walk down there most mornings to have my coffee/and or lunch. Hardly any cyclists outside commuting times.  Also all parking retained on Rintoul stretch and Waripori. It is not acceptable that people (esp women) have to walk for 2 mins from their car in a side street to their home. Safety is important for all members of the community. Suggest two-way separated cycle lane on one side of Adelaide Road along Wakefield, non-separate one-way lanes from Duppa to Britomart, shared road through to McAllister, non-separate one-way lanes to John St. Retain as much parking as possible.</t>
  </si>
  <si>
    <t>Avoids most of Rintoul Street.</t>
  </si>
  <si>
    <t>Two-way separated cycle lane too wide for most of this route. Suggest non-separated. Comments made in Package 1 re Berhampore shops, Rintoul and Waripori applicable to this package.</t>
  </si>
  <si>
    <t>Off-road paved and unpaved bits and the quiet route.</t>
  </si>
  <si>
    <t>This is a terrible option. You must be kidding about a two-way separated cycleway down Rintoul St. This is already very narrow and congested at the moment. Separated lanes okay if not separated a la Island Bay. They would be okay Adelaide from Dee to Duppa.</t>
  </si>
  <si>
    <t>No cycling lanes on Rintoul Street. Is more sympathetic to Berhampore village, but I don't agree with huge loss of parking, so can't completely endorse it.</t>
  </si>
  <si>
    <t>I want parking retained in most places by houses, can lose parks on long stretches near parks. NZTA has a dedicated programme to the development and uptake of electric cars and their necessary infrastructure. Vehicle emissions are coming down (Stats transport), and there is no accurate modelling that all this extreme change to our roads in southern suburbs will get more people other than commuters to cycle. I think the modelling is optimistic and based on research from other jurisdictions.</t>
  </si>
  <si>
    <t xml:space="preserve">I know people there who cycle to work. </t>
  </si>
  <si>
    <t>No more road bumps, roundabouts please, reduce speed restriction by all means. Streetscape stuff def needs consultation. One man's Len Lye is another's Hello Kitty.</t>
  </si>
  <si>
    <t>Measure cycle use on these routes so accurate figures. Firm up projection methods. Don't use tricky questions. Of course we all want to reduce emissions, that doesn't mean we will all cycle. Think about the older people in our community, busy families widths and talk to the GWRC for a joined up approach to public infrastructure and traffic needs. Increased use of public transport will reduce emissions, too, and cause a lot less disruption and cost way less.</t>
  </si>
  <si>
    <t>Living on Adelaide Road, I prefer the parking next to the footpath as I have 3 children to get in and out of the car, and we do not have off street parking.</t>
  </si>
  <si>
    <t>It is better connected</t>
  </si>
  <si>
    <t>Have the parking right up against the footpath so children are not getting in/out of the car in a bike path, and to make loading/unloading a car easier without having to stop in the bike lane. I can imagine bikes would be travelling fast outside our house as we are on the downhill. Residents need to have priority parking as not many people have off street parking around here, and hospital workers park here during the day as it is currently free.</t>
  </si>
  <si>
    <t xml:space="preserve">Golf course </t>
  </si>
  <si>
    <t xml:space="preserve">All the off street stuff. </t>
  </si>
  <si>
    <t>Like it</t>
  </si>
  <si>
    <t xml:space="preserve">I like the variety of options plus the offstreet. </t>
  </si>
  <si>
    <t>Add to the existing network</t>
  </si>
  <si>
    <t xml:space="preserve">Just be realistic. People are dubious of these plans  - As much as they are a good idea, everyone is wary of how narrow the roads are in wellington. </t>
  </si>
  <si>
    <t xml:space="preserve">I like that Rintoul St parking is not affected. This is where bus #1 goes and daycare and school is located. Constable St is a good one. </t>
  </si>
  <si>
    <t xml:space="preserve">Full bike path/lanes on Adelaide Rd will have big impact on street parking on Adelaide Rd and I imagine all the connecting 'small' streets. If this would result in residents parking being introduced this should happen on small streets (e.g. Akatea St too). The small street parking impact didn't seem to be considered in the packages. Extra parking needs to be considered. Bus #32 might be affected. </t>
  </si>
  <si>
    <t>The same as package A comments</t>
  </si>
  <si>
    <t xml:space="preserve">2 way bike path would have even bigger parking impact described in package A. I find Adelaide Rd between Luxford St and Newtown to be too steep for good use of by cyclists. Bus #32 would be affected. </t>
  </si>
  <si>
    <t xml:space="preserve">I like that only part of Adelaide Rd is used, keeping 'some' parking spaces. Cars less affected by ad. closure (?). Rintoul St makes sense for cyclists. </t>
  </si>
  <si>
    <t>Daycare/hospital and school located on Rintoul St might be highly impacted by reduced parking. Bus #1 affected. I don't think off road is needed unless there is specific interest for massive groups of people wanting to use it. A side project for later maybe?</t>
  </si>
  <si>
    <t xml:space="preserve">There is still a lack of information how man parks will be removed in all of the scenarios and how this will affect all the other streets. No suggestions on generating new parking lots have been made. If there would be evidence that removed parking lots will be gained somewhere else, residents get at least one allocated parking (none if you have a drive way, garage?)    Package C was chosen from cyclists point of view, but I really emphasize that a lot of other considerations need to take place. I can see people choose packages so that it less affects their parking options, so suggestions in regards to that really need to be made. Also the parking next to Wakefield and McAlister Parks on the weekends are going to affect residents. </t>
  </si>
  <si>
    <t>comment re: long stay - daycares, hospital, schools</t>
  </si>
  <si>
    <t>The other ones are too hilly in my opinion</t>
  </si>
  <si>
    <t xml:space="preserve">Covered bus stops and possibly reducing number of them. I'd rather there are less bus stops, but all of them covered.     Other comments from paper form: Please see my comments in section 3. I think noncyclists should be considered as part of this as well. Covered bike parking would be a priority too if numbers of cyclists are expected to grow. </t>
  </si>
  <si>
    <t>Adelaide Road</t>
  </si>
  <si>
    <t>Add Wellington Hospital</t>
  </si>
  <si>
    <t>No, this isn't a good plan.</t>
  </si>
  <si>
    <t>Add Russell Terrace and Wellington Hospital</t>
  </si>
  <si>
    <t>Wellington Hospital</t>
  </si>
  <si>
    <t>Add Adelaide Road</t>
  </si>
  <si>
    <t>Balancing of interests</t>
  </si>
  <si>
    <t>Better access to populated areas of the city.</t>
  </si>
  <si>
    <t>Prioritise safety of bikers and pedestrians</t>
  </si>
  <si>
    <t>Karori</t>
  </si>
  <si>
    <t>I like the comprehensive range of routes available so there are options for getting to the city via Stanley St/Hanson St, or to  Newtown &amp; to Kilbirnie via other routes.</t>
  </si>
  <si>
    <t>Add a path across Martin Luckie Park to link the Golf Course cycle path to the south end of Rintoul St. Rintoul St to Luxford St carries low volumes of motor vehicles so it should work as a shared zone.</t>
  </si>
  <si>
    <t>Comprehensive links to places people need to get to.</t>
  </si>
  <si>
    <t xml:space="preserve">Roads are primarily for moving people &amp; goods from one place to another. Storage of vehicles (i.e. parking) should be very low priority.   Please avoid two way cycle lanes. They are only suitable for areas where there is low interaction with other types of vehicles.  </t>
  </si>
  <si>
    <t>More options for cyclists, more quiet areas, less parking disruption for adelaide road</t>
  </si>
  <si>
    <t>most users commute into the CBD, less pressure on Basin reserve (which is currently difficult to cycle around)</t>
  </si>
  <si>
    <t>Prioritise planting trees and gardens and play areas, as these are currently lacking in Newtown berhampore</t>
  </si>
  <si>
    <t>Providing better, cleaner public transport - the decline in the bus service since the changes this year have resulted in me using the car more, and I feel very sad that the trolley buses are no longer in service. It was a step backwards to replace them with noisy, fossil fuel using, less frequent buses. Public transport and safe bike routes go hand in hand in reducing the number of cars on the road which is necessary if we want to save our planet.</t>
  </si>
  <si>
    <t>Riddiford St is great as it's already a major cycling route</t>
  </si>
  <si>
    <t>Rintoul St is a good option too as it's flatter</t>
  </si>
  <si>
    <t>Not a fan of the 2-way bike lane system in terms of connection, comfort and safety for cyclists. Prefer 2x 1 way</t>
  </si>
  <si>
    <t>I like that there are lots of options and quiet routes. The level of connection is great</t>
  </si>
  <si>
    <t>I don't like the mix and match approach of different kinds of cycle lanes - I think this needs to be more consistent for it to feel safe and usable for cyclists</t>
  </si>
  <si>
    <t>I think some combination of A and C would be good - route options for convenience, plus 2x 1 way separated cycle lanes</t>
  </si>
  <si>
    <t xml:space="preserve">Prioritise public and active transport rather than cars, for both the health and liveability of our city as well as to reduce emissions and address climate change. </t>
  </si>
  <si>
    <t xml:space="preserve">I would like to see fully separated cycleways, to encourage more people to feel safe cycling. I support some off-road routes, but as someone who bikes to work everyday, only in addition to direct routes. I am not a fan of the 2-way cycleway, this seems dangerous (especially on hills) and like it would not encourage a wide variety of different levels of cycling, which I think we should aspire to. Where possible, would be great to minimise the impact on parking.     I would love to see a bold proposal to help Newtown and Wellington as a whole get safer, more connected and more modern. There is so much international experience to learn from, and I hope we can use this process to speed up the wonderful uptake of cycling that I can already see happening in Wellington. Thanks for the opportunity to submit. </t>
  </si>
  <si>
    <t>Not really. It is geared entirely towards cyclists only and does not consider other road and footpath users.</t>
  </si>
  <si>
    <t>While I am l for safe cycleways, I don't believe Adelaide Road is wide enough to accommodate the volmes of traffic it currently handles, let alone narrowing for cylcle lanes. The local businesses struggle enough as it is, and to have parking removed will significantly impact their viability.   It is also limited in how it connects to other parts of Wellington.</t>
  </si>
  <si>
    <t>The two way cycle lanes is an improvement on Option A. Considerationshould be given to retrofitting this lane format to the Island Bay cycleway and the rest of Wellington as it has less impact on other modes of transport, resdidents and local businesses.</t>
  </si>
  <si>
    <t>I would be keen to see the cycleway divert away from the bottleneck that is Adelaide Road in Berhampore. I like the idea of the cycle way forking at Wakefield Park, left over the golf course to Stanley Street, Mcalaister Park and Hanson St to the city; and right over the golf course to Martin Lucky park, Russell The (SWIS) and into Newtown where it could link to the Kilbirnie routes.  If cyclists wish they could still ride Adelaide Road, but at least this would still be as wide as it currently is, with no loss of parking or impact to local businesses.</t>
  </si>
  <si>
    <t>I do like the options that give cyclists the option to cycle through Newtown via Russell Tce and to town via Stanley St. These options provide safe alternatives to busy Adelaide Road and would be incentives to leisure cyclists as well as commuters.</t>
  </si>
  <si>
    <t>With alternative routes to Newtown and town via Stanley St and Russell Tce, I don't think there is a need to have a cycle lanes through the already narrow and busy Adelaide Road bottleneck. Residents in this area already have listed parking and loss of more parking will have a negative impact on local businesses.</t>
  </si>
  <si>
    <t>I like the alternative routes away from the Adelaide Rd bottleneck. However, I disagree that a cycle lane should be put through Adelaide Road as this route is already narrow and heavily congested. Let's encourage cycling but encourage it away from dangerous pinch points like this.</t>
  </si>
  <si>
    <t>Would provide cycling options that would impact my family</t>
  </si>
  <si>
    <t>Space for cafe seating on street  Cycle parking  Trees and plants</t>
  </si>
  <si>
    <t>While an advocate for safe cycling, I don't believe that a cycle lane through Adelaide Road is a viable option as it is narrow and already heavily congested. I am also concerned about the impact on Berhampore's small local businesses which are the heart of our community. Your option C shows that there are viable alternatives that would be safe and potentially not impact residents and businesses.   Two way cycle lanes on one side of the road is my preferred style of cycle way as it limits the impact on parking. In my opinion, cycleway discussions should have been started at the most difficult areas to implement (i.e. Berhampore) and then been retrofitted to the rest of Wellington, rather than starting with the widest road in the city.</t>
  </si>
  <si>
    <t xml:space="preserve">No. The whole thing is unnecessary </t>
  </si>
  <si>
    <t>Remove all of it. It is unnecessary. The real problem is driver/cyclist antagonistic culture</t>
  </si>
  <si>
    <t>Yes. Cyclists away from traffic, away from the road. Separate path is good, but it will be very dangerous to have cyclists in the road going in the opposite direction to vehicular traffic.</t>
  </si>
  <si>
    <t>Get rid of all of it. It's not necessary. To be safe in Wellington, cyclists need to be away from the traffic and or the culture needs to be changed.   Cyclists in the road going in the opposite direction to vehicular traffic will be extremely dangerous given the antagonistic culture.</t>
  </si>
  <si>
    <t>Off road cycle paths are the only ones I will use.</t>
  </si>
  <si>
    <t xml:space="preserve">The streets here are too narrow for most of what is proposed here and there will be a hugely negative impact on those who live, work and visit Newtown.    Design requires rework to include safe cycle paths away from traffic.  It is far to dangerous cycling in Wellington otherwise. This design is dangerous for all parties.     Cyclists travelling in the opposite direction to vehicles is tremendously dangerous and should not form part of any design and this needs to be removed.    The only cycleway I would use is away from the traffic - dedicated path away from the road (why is green belt not being used?) or a shared path with pedestrians.  </t>
  </si>
  <si>
    <t>All proposals give a worse outcome for all parties - road users, residents, local businesses and workers - than what is in place currently. I will not use a cycleway that is not separated and well away from vehicular traffic</t>
  </si>
  <si>
    <t xml:space="preserve">All of the above. Newtown is a thriving suburb and if no-one can park there to live, work and shop, it will die. </t>
  </si>
  <si>
    <t>You missed the 'No' Option!! No - all these places are relatively quiet and no cycle ways are needed.    How about addressing homelessness and poverty in Newtown and Kilbirnie before wasting more money on this.</t>
  </si>
  <si>
    <t xml:space="preserve">Off road cycling away from traffic. Places to park. </t>
  </si>
  <si>
    <t xml:space="preserve">It's an obscenely expensive waste of money when the underlying issue is poor driver/cyclist culture. If this were addressed, there wouldn't be a problem! And this does not address it whatsoever./ </t>
  </si>
  <si>
    <t>Kilbirnie</t>
  </si>
  <si>
    <t>I like the use of separated bike paths, especially down Adelaide Road, which is currently very unsafe for cyclists. It would also probably help to make things safer for pedestrians, as a lot of cyclists currently use the footpath along Adelaide Road. Also easier for pedestrians to cross safely with one way cycle paths.</t>
  </si>
  <si>
    <t xml:space="preserve">I don't see the point of the golf course link - I doubt anyone would use it as it would be too steep and is not a direct route to anywhere. I worry that Adelaide Road isn't wide enough to accommodate separated bike paths. There would need to be some steps taken to address concerns about loss of on-street parking, particularly in Adelaide Road. However a lot of cars that park here are not actually residents, so introduction of residents parking in Berhampore might help. Also for people using Macalister Park, a car park could easily be made on the north end of the park (by the changing rooms) - this is an area that is largely unused for recreational purposes. </t>
  </si>
  <si>
    <t>I like the routes for the cycle paths here as they are ones that cyclists would actually use. I like the use of separated cycle paths. A cycle path down Adelaide Road is desperately needed.</t>
  </si>
  <si>
    <t>I don't like two way cycle paths. These are less safe for both cyclists and pedestrians. Also it means that some cyclists will need to cross roads to get to and from the ends of these cycle paths. Loss of car parking for Adelaide Road residents would need to be addressed.</t>
  </si>
  <si>
    <t>The possible off road paved shared path behind Wellington Hospital. Nothing else.</t>
  </si>
  <si>
    <t>Rintoul Street is a narrow street that is also a major bus route, and a street where many residents have no off-street parking. This would be an insane option for a cycle lane of any sort. The unpaved off-road shared tracks in Wakefield and MacAlister parks and through the golf course would be of very little use as cycle paths, They involve quite steep terrain and would probably only be used by weekend cyclists for recreational purposes - they're no use for commuter cyclists or school kids. I don't like that there is no cycle path along Adelaide Road between Luxford Street and John Street - this stretch really needs a cycle path as it is so dangerous for cyclists at present. It would also be good to get the 30km/hour zone extended up Adelaide Road to MacAlister Park, as it is currently extremely dangerous to get out of the section of Waripori Street that runs off Adelaide Road (no visibility, cars parked right up to the corner of Waripori St, cars accelerating as they come up the hill from the BP station, unable to see cars coming over the crest of the hill towards the park, school children running across Adelaide Road to take a shortcut up the Waripori St steps - it's surprising nobody has been killed or seriously hurt).</t>
  </si>
  <si>
    <t>I like the one way separated cycle paths of option A, But I worry about the lack of space on these narrow streets, and issues around car parking would need to be resolved. I don't think the golf course link is needed though - I doubt it would be used much. I would like to see the Hospital Road-Owen St link from option C added.</t>
  </si>
  <si>
    <t>A lot of commuters park in our area and then jump on a bus. Improve the public transport links so they don't need to do this! There needs to be enough parks for visitors (eg using sports fields) and shoppers. But the number one priority needs to be residents - as it would be impossible to add off-street carparks for many properties along these routes.</t>
  </si>
  <si>
    <t>because I think these are connections that would actually be used. I doubt many people would be enthusiastic enough cyclists to go up either the Brooklyn or Melrose hills, even with cycle paths.</t>
  </si>
  <si>
    <t>Priority needs to be given to slowing down traffic flows through Berhampore, and improving the safety of pedestrian crossings. Also parking for shoppers - perhaps in Herald Street??</t>
  </si>
  <si>
    <t xml:space="preserve">I prefer option C, with additional work, to make it like the cycle aware wellington c+ healthy streets option.     These additions to package C    - Prioritise protected bike lanes  - Off-road routes: only AS WELL AS direct routes  - Avoid two-way cycleways in most cases  - Include the flattest option  - Manage parking smartly  - Think of the scooters!  - Make the most of the detailed design stage    People from the ages of 8 - 80 should be comfortable to cycle in these three suburbs and option C+ should give that safety and comfort.       </t>
  </si>
  <si>
    <t xml:space="preserve">Because its the best to encourage active transport options. </t>
  </si>
  <si>
    <t>Floating bus stops, to avoid pedestrian / cycle conflicts please</t>
  </si>
  <si>
    <t>Mount Victoria</t>
  </si>
  <si>
    <t>Adelaide Road with the separated bikes lanes particularly with the removal of a lot of car parking. That road is too narrow to accommodate current traffic levels and parking.  Ok with going over Adelaide Road do that now but then I ride an e-bike. For less able riders and kids probably not the best route .. so really like the side off road option that will be great for getting to SWIS as what ever done through Berhampore shops is likely to not be great for non motorists.   Constable / Riddiford  options looks good , though I hope you are going to actually build lanes as per the picture with concrete barriers not those rubber things you are doing top part of Constable. Would be good to see some quality infrastructure for a change.</t>
  </si>
  <si>
    <t xml:space="preserve">Something needs to be done in the shopping area that makes it better for pedestrians, despite the 30km zone few cars slow down.  Luxford why would you not put the cycle lanes curb side given that a bus route and its on way to schools, and the enforcement of current speed limit is close to zero. </t>
  </si>
  <si>
    <t>Nothing in this option appeals ... two way just complicates things with the IB connection and increases risks of being hit by cars crossing the lanes.</t>
  </si>
  <si>
    <t>This has a good range of options and if they were all part of the package then you are providing lots of great options for different types of riders ... as long as they are done to a proper standard .. ie where you are separate cycle lanes they should not be two way but one way on each side of the road.  The hanson /tasman street quiet option is a great additional, that the way currently ride from town to IBay .. would be good to see that actually made into a quiet route .. ie closed to through traffic in some way as now it is used as a rat run. When tunnel was being built and Tory closed this was the ideal bike route.</t>
  </si>
  <si>
    <t xml:space="preserve">The alternative via Rintoul rather than Adelaide Road is ok option as long as proper two way  separated bike lanes all the way to John Street. Less direct but wouldn't mind the detour if going to be a safer option .. if not then would just end up not using and sticking to Adelaide.   </t>
  </si>
  <si>
    <t>This provides an actual network, connects up a number of close suburbs and recognises that cycling is more than just  a work commute. Now that have an e bike this out main form of transport for the short trips round and between the I Bay, Newtown, Kilbirnie and town. Currently its frustrating how difficult it is to do this with kids in tow. The range of options provide good routes for my kids to get to SWIS and High School, and for us all to get to town.</t>
  </si>
  <si>
    <t>A connection to mountain biking options in Brooklyn / Pole hill area, currently its even hard for kids to bike up happy valley on footpath given the number of cars that park across it.</t>
  </si>
  <si>
    <t xml:space="preserve">Making the environment safer for pedestrians, safer crossing points and some car free spaces. </t>
  </si>
  <si>
    <t>Do things to high standard so much of what council putting in for cycling is second rate when you see what is being done elsewhere.</t>
  </si>
  <si>
    <t>no</t>
  </si>
  <si>
    <t>cause my names jeff</t>
  </si>
  <si>
    <t>who cares?</t>
  </si>
  <si>
    <t>cause</t>
  </si>
  <si>
    <t>?</t>
  </si>
  <si>
    <t>my name is jeff</t>
  </si>
  <si>
    <t>Happy Valley</t>
  </si>
  <si>
    <t>Russell terrace</t>
  </si>
  <si>
    <t>everything</t>
  </si>
  <si>
    <t xml:space="preserve">nothing  </t>
  </si>
  <si>
    <t xml:space="preserve">everything  </t>
  </si>
  <si>
    <t>cause it has lots of areas to ride a bike</t>
  </si>
  <si>
    <t>because it has more sense</t>
  </si>
  <si>
    <t>yeah</t>
  </si>
  <si>
    <t>All</t>
  </si>
  <si>
    <t>none</t>
  </si>
  <si>
    <t xml:space="preserve">Because </t>
  </si>
  <si>
    <t xml:space="preserve">Because i can </t>
  </si>
  <si>
    <t>savage</t>
  </si>
  <si>
    <t xml:space="preserve">I like the direct connectivity and having alternative options. </t>
  </si>
  <si>
    <t>perhaps concerned about the change in treatment through berhampore shops and how this will be negotiated - i.e. safety for kids on bike lanes shifting from separated to merging with traffic.</t>
  </si>
  <si>
    <t>i quite like the idea of two lane cycleway and baias to one side of the street, but concerned about how this would transition with existing cycleways.... and how do you deal with driveways??</t>
  </si>
  <si>
    <t>i like the off road options in other packages - especially for kids</t>
  </si>
  <si>
    <t xml:space="preserve">i like the variety of routes! and off road options </t>
  </si>
  <si>
    <t xml:space="preserve">i think separated cycleways (from A) with this level of variety would be great </t>
  </si>
  <si>
    <t>It has the most variety which i think is great. - gives people options. Is the best for cyclists and walkers and promotes more cycling! (i do wonder weather two way cycleways are best though, so perhaps C with A treatment)</t>
  </si>
  <si>
    <t>For me island bay / newtown to city is the key connection. Priorty should be given to kent terrace</t>
  </si>
  <si>
    <t>clarity and pedestrian first around town centres!</t>
  </si>
  <si>
    <t>do it once do it well!!!!!</t>
  </si>
  <si>
    <t>no,not in particular</t>
  </si>
  <si>
    <t>i think it should go all the way down Daniel street</t>
  </si>
  <si>
    <t>That it goes through mercy park</t>
  </si>
  <si>
    <t>it should go through the whole entire Daniel street</t>
  </si>
  <si>
    <t>all the complex stuff</t>
  </si>
  <si>
    <t>because its most convenient</t>
  </si>
  <si>
    <t>i live near there</t>
  </si>
  <si>
    <t>nope</t>
  </si>
  <si>
    <t>Yes, No two way stuff</t>
  </si>
  <si>
    <t>Newtown school</t>
  </si>
  <si>
    <t>How on earth do you prioritise something like this? Do you give priority to the person/family who have a member who has a mobility issues, vision impearment, twins and all the gear that comes with that. people who need to be close to sports fields and are travelling some distance, people who are visiting the sick at one of the various hospitals/rest homes etc in the area, patients trying to get to the doctor. What a stupid question.</t>
  </si>
  <si>
    <t>Berhampore_Basin.pdf</t>
  </si>
  <si>
    <t>Most direct &amp; convenient 1-way cycle paths.</t>
  </si>
  <si>
    <t>Higher density areas with flatter connections, more likely to reduce congestion</t>
  </si>
  <si>
    <t>Aro Valley</t>
  </si>
  <si>
    <t>Separate lanes for bikes, more extensive bike routes, preserves most parking (important for small businesses)</t>
  </si>
  <si>
    <t xml:space="preserve">All of the above would be improvements </t>
  </si>
  <si>
    <t>Seems best compromise between the three options</t>
  </si>
  <si>
    <t xml:space="preserve">I do not agree that a designated bike route is required or wanted. </t>
  </si>
  <si>
    <t xml:space="preserve">I do not agree that a designated bike route should be a priority. </t>
  </si>
  <si>
    <t xml:space="preserve">I do not agree that a designated bike route should be considered until intensive vehicle time destination surveys have been conducted by properly competent experts, i.e. traffic engineers. </t>
  </si>
  <si>
    <t xml:space="preserve">I do not agree that a designated bike lane is required. Therefore there should be no removal of car parking spaces. </t>
  </si>
  <si>
    <t xml:space="preserve">Considerations should be given to bike lanes on secondary routes, rather than main arterial roads into the city. </t>
  </si>
  <si>
    <t xml:space="preserve">Design is not the issue. Efficiency and functionality should be the priority for the majority of destination requirements. Otherwise residents and businesses will be forced to move out of town. </t>
  </si>
  <si>
    <t xml:space="preserve">Designers are not the properly qualified experts in this regard. These decisions should be made by engineers, specifically traffic engineers to keep Wellington moving as a city, as a regional hub and the capital city. It is not a village. The WCC has responsibilities to the wider community and the country as a whole. </t>
  </si>
  <si>
    <t>One way cycle lanes</t>
  </si>
  <si>
    <t>More connections than the others</t>
  </si>
  <si>
    <t xml:space="preserve">I don't like two way cycle lanes. </t>
  </si>
  <si>
    <t xml:space="preserve">I like the C+ idea that various organisations have suggested. Package C, but with one way rather than two way cycle lanes. </t>
  </si>
  <si>
    <t>I think (and this is based on nothing more than my thoughts) that they are like to have the biggest positive outcome for people trying to get around the city by bike. Ideally, all of the routes will be done soon!</t>
  </si>
  <si>
    <t>I support maximising infrastructure for cycling, public transportation, and pedestrian use.</t>
  </si>
  <si>
    <t>Maximise secure bicycle parking.</t>
  </si>
  <si>
    <t>Gender diverse/gender non-binary</t>
  </si>
  <si>
    <t>the two ways on the same side make turning across the road harder for a cyclist</t>
  </si>
  <si>
    <t>dislike the confusing 2-way/ same side of road cycling - would be confusing for cars &amp; cyclists</t>
  </si>
  <si>
    <t>familiar with staying on the left</t>
  </si>
  <si>
    <t>please don't do anything "exciting" - the "exciting" IBCW is hideous to use unless you're going really slowly</t>
  </si>
  <si>
    <t xml:space="preserve">As a user of a car, on foot, and cycling, I'm appalled that road &amp; pavement use is a priority for those with the most secure means of transport - vehicles. Wellington is so far behind for anything other than cars it's embarrassing. </t>
  </si>
  <si>
    <t>I like the one-way protected bike lanes - these are my favourite style where they fit.</t>
  </si>
  <si>
    <t>I don't like the un-protected bike lanes. These undermine the rest of the network - the offroad path route wouldn't cancel out the problem of this gap.</t>
  </si>
  <si>
    <t>I think the less comprehensive network will work less well.</t>
  </si>
  <si>
    <t xml:space="preserve">I like the comprehensive, connected network. </t>
  </si>
  <si>
    <t>I think there are places where the two-way bike path could be risky, and the connections to adjacent bike lanes could be difficult.</t>
  </si>
  <si>
    <t xml:space="preserve">I prefer 'C+' - a combination of the comprehensive network of package C with some two-way paths replaced by best-practice one-way paths. </t>
  </si>
  <si>
    <t>They'd be a great connection for Brooklyn - currently the most comfortable connection to Newtown is to ride in to the CBD and along Karo Drive, which feels like a big detour.</t>
  </si>
  <si>
    <t>All of the above! And space for deliveries, taxis, bins and all the other activities that need to happen.</t>
  </si>
  <si>
    <t>I'm looking forward to this project - it will make a huge improvement to how my family and I travel around and through Newtown, Berhampore and Mt Cook by bike.    Work with the hospital to reduce the impact they have on parking throughout the area.    Be bold! Change is hard, but transport (especially biking) that works well will be a great reward.</t>
  </si>
  <si>
    <t>I like the direct on-road routes, but not the off-road routes. They're okay for recreational riding, but not as much for commuting where direct routes are preferable.     I love the reallocation of street space from on-road parking to protected bike lanes. This should happen more.</t>
  </si>
  <si>
    <t>If at all possible, unprotected bike lanes shouldn't be used - too dangerous for children and less experienced riders to be jumping between protected and unprotected lanes, and hard for motorists to adapt their behaviour too.    Adelaide Rd north of Luxford St, and Russell Tce north of Waripori are too steep for cyclists of all ages and abilities. Rintoul St is better as it is less steep and better connected to SWIS, Berhampore, Wakefield Hospital, Village at the Park, Newtown shops and the Newtown Medical Centre. Rintoul is no longer than Adelaide in terms of time. It would require an easy turn at the Adelaide / Luxford lights.</t>
  </si>
  <si>
    <t>I like the protected bikelanes, although it's unclear how these would connect to 2 x 1-way used in island Bay etc.     2-way lanes should be avoided on hills or busy routes such as Adelaide, as the differing speeds can only increase the risks of conflict and/or congestion. They also offer poor connections across the street.</t>
  </si>
  <si>
    <t>Adelaide Rd north of Luxford St, and Russell Tce north of Waripori are too steep for cyclists of all ages and abilities. Rintoul St is better as it is less steep and better connected to SWIS, Berhampore, Wakefield Hospital, Village at the Park, Newtown shops and the Newtown Medical Centre. Rintoul is no longer than Adelaide in terms of time. It would require an easy turn at the Adelaide / Luxford lights.</t>
  </si>
  <si>
    <t>Adelaide Rd north of Luxford St, and Russell Tce north of Waripori are too steep for cyclists of all ages and abilities. Rintoul St is better as it is less steep and better connected to SWIS, Berhampore, Wakefield Hospital, Village at the Park, Newtown shops and the Newtown Medical Centre. Rintoul is no longer than Adelaide in terms of time. It would require an easy turn at the Adelaide / Luxford lights.    The quiet routes are nice to have as additions, especially the one across Berhampore gold course. But these should not be substitutes for direct routes.</t>
  </si>
  <si>
    <t>Make it easier for children to move around freely, without risk of being suddenly thrust into situations where they're forced to share space with motor traffic.</t>
  </si>
  <si>
    <t>Please sort the Island Bay cycleway first! Listen to people that live, work, business owners and contribute to their community and make it safe!!</t>
  </si>
  <si>
    <t>The off road section through the golf course is great</t>
  </si>
  <si>
    <t>Separated two way lanes are good</t>
  </si>
  <si>
    <t>Needs a proper connection flowing into the new connection over to Kilbernie</t>
  </si>
  <si>
    <t>Good that package c has the most comprehensive coverage</t>
  </si>
  <si>
    <t>Package C is great but could do with a better connection to the new cycleway over Constable St, could also add the path through the golf course</t>
  </si>
  <si>
    <t>Best protection for cyclists across the widest range of routes</t>
  </si>
  <si>
    <t>Likely has the highest rate of uptake compared to others which are properly hilly</t>
  </si>
  <si>
    <t>I would like to see better grade separation between the cycleways and the footpath. Once the cycleway has physical separation from the road (concrete not plastic!) it should be road level and road surface (except crossings) to get the widest range of cyclists using it.</t>
  </si>
  <si>
    <t>Please prioritize individual safety over car storage.</t>
  </si>
  <si>
    <t>Johnsonville</t>
  </si>
  <si>
    <t>The offroad section via Stanley St and Hanson St might be great for recreational cyclists/walkers but is not suitable for commuters as it's too hilly. Cycling commuters need routes that are as efficient as possible in terms of minimising climbs and descents. There is an existing paved path from Liardet St alongside the upper part of McAlister park and down to the edge of the Lower McAlister park. This is great for commuters coming from lower Kingston/Vogeltown. I recommend paving an extension of this path through to Adelaide Road - probably across the southern and eastern edges of the lower park exiting at the gate at the north eastern corner of the park. A short marked cycle lane could be added from here along Adelaide Road to Stoke St, or alternatively the footpath could be made a shared cycleway to Stoke St. From here cyclists can switch to the quiet route via Hanson St. Cyclists coming from Stanley st could use this route instead of having to climb the steep hill as currently marked on the maps. The section around the lower park needs to be paved as cycling on grass is not suitable in wet weather.</t>
  </si>
  <si>
    <t>balances need for safe cycleways for commuters against need for parking for residents and shoppers</t>
  </si>
  <si>
    <t>There is an existing paved path from Liardet St alongside the upper part of McAlister park and down to the edge of the Lower McAlister park. This is great for commuters coming from lower Kingston/Vogeltown. I recommend paving an extension of this path through to Adelaide Road - probably across the southern and eastern edges of the lower park (or the western and northern edges) exiting at the gate at the north eastern corner of the park. A short marked cycle lane could be added from here along Adelaide Road to Stoke St, or alternatively the footpath could be made a shared cycleway to Stoke St. From here cyclists can switch to the quiet route via Hanson St. The route around the lower park needs to be paved as cycling on grass is not suitable in wet weather as you and your bike get covered in grass clippings!</t>
  </si>
  <si>
    <t>cycleways for commuters need to minimise climbs/descents. Some of the proposed routes don't seem to prioritise this.</t>
  </si>
  <si>
    <t>most connected of the 3</t>
  </si>
  <si>
    <t>remove the contra flow lanes for bikes</t>
  </si>
  <si>
    <t xml:space="preserve">has the most connections and uses the best streets </t>
  </si>
  <si>
    <t xml:space="preserve">bike parking facilities with security cameras. </t>
  </si>
  <si>
    <t>Worst package: Core roads are overloaded by adding cycleways.    Bus Lanes must be 3.2m minimum throughout reflecting both NZTA and Wellington City standards.  This is the busiest PT corridor in the country with four times the bus usage compared to cycling yet no package considers any improvement to support this much more important mode.  Indeed, these changes will (just like the Island Bay Cycleway) make the bus service less reliable and slower.</t>
  </si>
  <si>
    <t xml:space="preserve"> Not Really</t>
  </si>
  <si>
    <t>2nd Worst package: Core roads are overloaded by adding cycleways.    Bus Lanes must be 3.2m minimum throughout reflecting both NZTA and Wellington City standards.  This is the busiest PT corridor in the country with four times the bus usage compared to cycling yet no package considers any improvement to support this much more important mode.  Indeed, these changes will (just like the Island Bay Cycleway) make the bus service less reliable and slower.</t>
  </si>
  <si>
    <t>There is more diversity of cycling routes taking pressure off the core roads</t>
  </si>
  <si>
    <t>Best package but Core roads are overloaded by adding cycleways.    Bus Lanes must be 3.2m minimum throughout reflecting both NZTA and Wellington City standards.  This is the busiest PT corridor in the country with four times the bus usage compared to cycling yet no package considers any improvement to support this much more important mode.  Indeed, these changes will (just like the Island Bay Cycleway) make the bus service less reliable and slower.</t>
  </si>
  <si>
    <t>Because the WCC design does not consider better options such as having cyclists use the King/Hanson Street in parallel to Adelaide Road and Taranaki Street which means the latter can be designed to support vehicular traffic ... especially buses and rapid transit</t>
  </si>
  <si>
    <t>There is no easy answer to parking</t>
  </si>
  <si>
    <t xml:space="preserve">Bus Lanes must be 3.2m minimum throughout reflecting both NZTA and Wellington City standards.  This is the busiest PT corridor in the country with four times the bus usage compared to cycling yet no package considers any improvement to support this much more important mode.  Indeed, these changes will (just like the Island Bay Cycleway that has 3m bus lanes that are now accepted as being substandard) make the bus service less reliable and slower. </t>
  </si>
  <si>
    <t>Remember that both bus and walking usage from this area are much more important than cycling and so it is more important than these are improved compared to cycling.  Also, this corridor is also part of the Lets Get Wellington Moving project to implement rapid transit and so it is likely any design on Adelaide road will require adequate road width.  Where the width is less than 3.2m the WCC will have to redesign the section to fit rapid transit in ... Will the WCC ever get the cycling planners to talk to the PT planners before completing their designs ?</t>
  </si>
  <si>
    <t>Adelaide Road and Berhampore Golf course are good</t>
  </si>
  <si>
    <t>If Berhampore BP Station land ( not including mechanics) could be bought, would give more spaces, better visibility and poss. more parking space/EV charging for Berhampore Shops</t>
  </si>
  <si>
    <t>Like Mercy Park link - better than Mein St/Daniell St.  Just basic package</t>
  </si>
  <si>
    <t>Again, buying BP Station at Berhampore would improve junction/parking options</t>
  </si>
  <si>
    <t>Have never used a 2 way cycleway, so as a driver I might find it takes a while to adapt.. Like the quitet routes. Woulsd also like extended 40kmph zone in Berhampore to Duppa/Dawson St area</t>
  </si>
  <si>
    <t xml:space="preserve">Also add Mercy Park as quiet route.  Would be used by families at weekend, not just commuters  Needs all Adelaide Road as commuter route - esp morning/pm rush hour - </t>
  </si>
  <si>
    <t>if add Adelaide Road and better Luxford St/ Adelaide Road junction, and remove Duppa to Berhampore parking would suit different types of cyclists - not just commuters</t>
  </si>
  <si>
    <t>Disability parks.</t>
  </si>
  <si>
    <t>best to work from CBD outwards, otherwise you get Island Bay situation and push bikes into unsafe areas to get to CBD</t>
  </si>
  <si>
    <t>EV charging and parking areas esp for disabled</t>
  </si>
  <si>
    <t>Going from Luxford St lights to McAlister Park up Adelaide Road in morning, 2 speeds of cyclists - slow manual, and ebikes/MAMILs, May need to cater for both ( slow on marked lane going uphill on footpath - 7-9am?)</t>
  </si>
  <si>
    <t>Don't care only package C would be of any use to me</t>
  </si>
  <si>
    <t>Tasman Street cyclists need to be able to keep cycling down Tory Street all the way to Te Papa.  Therefore the cycle "quiet route" needs to run the length of Tory also.  Once on the waterfront you are safe.  I currently cycle or walk my bike on the footpath when out with my young children.  Too dangerous to take them on the road.</t>
  </si>
  <si>
    <t>Traffic on Tory and Tasman Streets could be limited to 30kmh, which means they will go 40kmh in practice when no cyclists are about. Currently Pukeahu is a rat run for motorists wishing to avoid peak traffic elsewhere which is shame and the newly installed speed bumps are of little effect.</t>
  </si>
  <si>
    <t>Other proposals don't assist those in Mt Cook, which is where I live.  Even then I would need to use a laneway to link with Tasman Street as I live west of Wallace Street.</t>
  </si>
  <si>
    <t>Tasman Street would largely deal with Mt Cook if you want to leave Taranaki as car/ bus priority</t>
  </si>
  <si>
    <t>I like the Beramphore golf course route. I think this is essential to get students to SWIS and other Newtown destinations. I think you need this off road route in addition ot a good separated cycle lane on road route - not a two lane one, that's too dangerous for cyclists.</t>
  </si>
  <si>
    <t>not really. I think Adelaide road is too steep for most cyclists - it wont' deliver people to local businesses or schools or other public destinations.</t>
  </si>
  <si>
    <t>Dependence on two way bike lanes is not a good idea.</t>
  </si>
  <si>
    <t>any steep routes - like the McAlister park section won't work for all ages and abilities. Make sure that most of the bike lanes are protected and one way.</t>
  </si>
  <si>
    <t>I think it serves cyclists and general traffic flow the best. It also has less impact on parking and most benefit for local businesses.</t>
  </si>
  <si>
    <t>For me these are regular routes that I cycle.</t>
  </si>
  <si>
    <t>The connections and spaces need to make people feel safe and relaxed when walking or cycling. There should be clear demarcation of spaces for vehicles and public transport which don't' conflict with people. The overall streetscape should be human sized, and be really designed with human movement as the priority, not vehicles. People don't like the noise and pollution of vehicles and will desert streets and businesses if its too unpleasant for them.</t>
  </si>
  <si>
    <t>Prioritise protected bike lanes on road.  Add fun and pleasant Yes off-road routes, but only in addition to more direct routes.  be sure that putting in a two-way bike lane is the best option for that section of the route - don't create conflict for cyclists.  For bike routes to work best for all ages and abilities, they should be on the flattest option  Mitigate reductions in parking  Put in more bike parking near destinations and on routes.  Think of future transport options such as e-bikes, e-scooters, and onzo  Consider the needs of those less mobile who will be using mobility scooters or another form of assisted transport. Thre's going to be a huge aged population, we have to build streetscapes to keep the aged mobile and enjoying their mobility.  Don't create conflict points at intersections and at changes in type of treatment for bike routes (ie changing from on to off road etc). Keep the transitions smooth, not awkward.  Best of all, I'd like the designers to get out of the office and experience the streetscape to get a real sense of human scale and mobility issues in that space - think about sight lines and smooth surfaces.</t>
  </si>
  <si>
    <t>They are fine, though I worried they will be cramped.</t>
  </si>
  <si>
    <t>I prefer cycleways to be separated from the street, as Wellington drivers do not respect cyclists. I used to cycle everywhere when I lived in London, but will not cycle in Wellington given how dangerous and disrespectful many drivers are.</t>
  </si>
  <si>
    <t>You're dreaming if you think all that traffic and cycle lanes will fit up Rintoul Street. There is also a growing retirement home, an intermediate school and a hospital there, so reducing parking to that extent is deeply problematic.</t>
  </si>
  <si>
    <t>The consultation has been inadequate. Apparently it happened four years ago, which means in this highly transient community a large number of people will have never been consulted on the initial packages. I certainly wasn't.    The materials sent out to residents were inadequate in explaining the full effects of the changes, as well as the analysis behind them.    I agree we need to give people options other than taking their cars, however we also need to recognise reality. Many people can not yet do without a car, particularly given how unreliable the bus service has become. Many of the properties in Berhampore have no car parking and are therefore entirely reliant on street parking. Removing the number of parks you are suggesting without an alternative simply means people will frequently not be able to park their cars anywhere near where they live. That is the situation I will be in. For those with children or have disabilities this will be deeply distressing.    Much as I enjoy riding a bike, Berhampore is hilly and the weather is frequently awful. I am not going to be able to replace a car with a bike, and I am not likely to ever cycle regularly. I own a bike, but have not bothered to move it to my new place due to the geography. A cycleway won't change that.    So personally, a cycleway will not add value. The buses are rubbish. And I will no longer have a carpark. It's lose-lose-lose.    I am also opposed to any parking being lost near the hospital unless a new parking building is developed. People need to be able to park near the hospital and the bus cannot be relied on.</t>
  </si>
  <si>
    <t>Go and actually talk to residents, many of whom have no parking spaces on their properties, before engaging in this plan. You need to go back to the drawing board - most people were not here four years ago and were not consulted.</t>
  </si>
  <si>
    <t>Make sure residents have somewhere to park their cars. Be honest with people</t>
  </si>
  <si>
    <t>Please consult properly. Berhampore has a highly transient population, and a large number of people living in the community will not have been here four years ago when you last went out for feedback.     Please also consider the impact of removing this many parking spaces from an area where many properties are small and have no room for off-street parking. People with children or who have disabilities could find themselves severely disadvantaged.</t>
  </si>
  <si>
    <t>cycleways through Newtown are a great improvement.</t>
  </si>
  <si>
    <t>More separated cycleways should be added. More car parking should be removed to enable roads to be better used for transporting people.</t>
  </si>
  <si>
    <t>Best use cycle lanes to enable cyclists to safely travel through the city.</t>
  </si>
  <si>
    <t>Another densely populated suburb, that needs non-car means to transport people about.</t>
  </si>
  <si>
    <t>Less on street parking. Cyclists should take priority.</t>
  </si>
  <si>
    <t>Make it safe for cyclists to get through Newtown, even if that is at the expense of cars. Less cars means less pollution. Connect up the cycleway from Island Bay and into the city - it will be amazing what the transformation will be!</t>
  </si>
  <si>
    <t>Hataitai</t>
  </si>
  <si>
    <t>We like the one-way separated bike paths.</t>
  </si>
  <si>
    <t>The sections of unprotected cycle lanes on busy roads will undermine the bike paths either side. Please avoid using these.</t>
  </si>
  <si>
    <t>We think too many useful connections are missing from Package B.</t>
  </si>
  <si>
    <t>We like the comprehensive network that works for local destinations and through-trips.</t>
  </si>
  <si>
    <t>We're worried about the comfort and safety of two-way bike paths in some situations.</t>
  </si>
  <si>
    <t>We prefer a variant of Package C because of connectedness - but modified to avoid two-way paths in some situations.</t>
  </si>
  <si>
    <t>All of the above! and space for delivery vehicles and for pick-ups and drop-offs (such as taxis) - to reduce the temptation to stop in places that are unsafe, such as  blocking bike paths.</t>
  </si>
  <si>
    <t>Newtown connections - CAW submission 2018-12-11.pdf</t>
  </si>
  <si>
    <t>Cycle Aware Wellington</t>
  </si>
  <si>
    <t>Te Aro</t>
  </si>
  <si>
    <t>I like the path through the Berhampore Golf course, especially for the Intermediate school children.</t>
  </si>
  <si>
    <t>I think there is no room for a separated cycle way on each side of the road, especially on such a busy and main route that is Adelaide Rd. Losing so many car parks, especially around Wakefield Park and as more housing is being built will cause issues.</t>
  </si>
  <si>
    <t>I think that while the two way cycle lane is more space efficient it will potentially cause problems/accidents with cyclists and or pedestrians on such a main commuter route, especially as an alternative route is not provided</t>
  </si>
  <si>
    <t>I really like the alternative routes through the Golf course and around Wakefield and MacAlister Parks.</t>
  </si>
  <si>
    <t>I really think there is no room for a separated cycle way through Adelaide Rd from after Wakefield Park through the shops until the Luxford St Intersection</t>
  </si>
  <si>
    <t>With some adjustments this package overall provides the most alternate routes of travel for various cyclists, commuters, school children, shoppers, weekend cyclists etc</t>
  </si>
  <si>
    <t>Purely based on the number of people i have who travel from Brooklyn to visit the Berhampore shops.</t>
  </si>
  <si>
    <t>Separated bike lanes on both sides of the road.</t>
  </si>
  <si>
    <t xml:space="preserve">NO traffic side bike lanes. It is sad to see these even proposed in any of these packages. If kids have to ride next to buses, cars and dump trucks at the very busiest point in this whole business (Brehampore shops), it will kill their choice to ride. I don't believe having a cycle route over the hill of Adelaied Road is particularly valuable. It connects to very little along the way - only other fields and residences. It would be better to have a main route that is able to take people where they want to get to along the way to town as well. </t>
  </si>
  <si>
    <t>No. This package is the worst. There is very minimal value in any aspect of this package.</t>
  </si>
  <si>
    <t>Change majority of cycleways to separated lanes on each side of the road. The two-way is poor for hills and connectivity. This format is better suited for cycleways with greater distances and less community connection needs. They also don't help to calm traffic as well as separated both sides. I would like to see more car parking removed, not less!</t>
  </si>
  <si>
    <t>Rintoul Street!!!!!!!!!!!!</t>
  </si>
  <si>
    <t>Routes through the green belt / golf course are a nice to have extra, if affordable - and ONLY IF good, safe, direct connectivity through to the CBD. Through RINTUOL STREET!    Change all two-way configuration to separated lanes either side - either car parking protected or instead of car parking (preferred). These streets will be healthier with less parking of cars.     Also - please include the separated lanes up Constable to improve connectivity to Kilbirnie from Package A. I don't see the point of the Hospital path. I image that will be hilly and out of the way for most users. Better to bring people on bikes in to the community - not hidden away out of sight and out of mind.</t>
  </si>
  <si>
    <t>Best connectivity. It goes the places people are going to want to travel along the most accessible route. I don't like two-way lanes though - we need separated lanes on both sides as much as possible.</t>
  </si>
  <si>
    <t>It should be safe and accessible to ride bikes everywhere in Wellington. I hope other methods will be explored to achieve this - like lowering the speed limit across the city and making better slow streets where space does not allow for separation or volumes are already low. Motorists and road users should be encouraged to keep public space safe by default and faster, motorist-dominant, faster traffic roads should be the obvious (and rare) exception.</t>
  </si>
  <si>
    <t>The less on street parking in public areas the better. A parked car represents the most unhealthy use of valuable space possible. Short of a crash - a parked car means we have prioritised space for someone travelling in an inactive, carcinogenic, and entitled manner that impacts them and many other people. Car parks induce people to drive. We need to encourage people to choose other ways to get around by providing attractive and safe space to ride and walk - but equally - we need to discourage people to drive. I would be happy if the ONLY parking for motorists in Newtown commercial area was loading zones and parking for disable permit holders. The provision of car parking also squeezes space for people walking and cycling. I would like to see wider footpaths and comfortable cycleways before any provision of car parking is then factored in.    The more of all the streetscape elements listed above the better.    Try to keep the cycling space as straight and clear as possible - making it wonky or marking it as ambiguous how to interact for pedestrians (Commercial area illustration) will both cause confusion and potentially conflict.</t>
  </si>
  <si>
    <t>None of these packages really shows what should make up the preferred design. No to two-way cycleways. The hilliest routes should be an add on / nice to have. We need to see a corridor through to the city that is protected, connected, and comfortable for all ages and abilities to choose to ride their bikes. Separated lanes on both sides will serve this objective better and make for healthier streets and communities.    I like the routes in Package C, but I like the separated lanes from Package A. No traffic side bike lames!!!    Newtown &amp; Berhampore deserve C+!!!</t>
  </si>
  <si>
    <t>I would use the Riddiford St connection more than the Adelaide Rd connection</t>
  </si>
  <si>
    <t>I think the dedicated cycleway on footpath on both sides of the road will be the most effective option &amp; the one I will be most likely to use</t>
  </si>
  <si>
    <t>I see alot of cyclist bike from Brooklyn to Newtown, me included. I would suggest a cycle lane around the bays rather than over the hill to Brooklyn as its the route most cyclists take</t>
  </si>
  <si>
    <t>I would support bringing more vegetation into our streets</t>
  </si>
  <si>
    <t>As someone who has recently taken up cycling in the city I think dedicated cycleways are an excellent Idea. I find myself going out of my way so that I can bike along the Island Bay cycleway. More routes &amp; connection will only encourage more people, like me, to get out and cycle.</t>
  </si>
  <si>
    <t>Protected cycleways</t>
  </si>
  <si>
    <t>Plenty of options will reduce congestion for cyclists. Plenty of cope for avoiding dangerous road users - ie the cars that clog the roads and injure and kill other road users.</t>
  </si>
  <si>
    <t>I love the provision of the unsealed cycle options. Not for everybody, but will cater for many riders.</t>
  </si>
  <si>
    <t>Plenty of safe riding options</t>
  </si>
  <si>
    <t>Most houses have off street parking that is seldom used.</t>
  </si>
  <si>
    <t>This will connect the cycle routes to Polhill routes to Highbury (via Highbury Fling) and beyond. Love your work!</t>
  </si>
  <si>
    <t>Provide lots of bike parking racks so riders can visit the shops. Retailers are misled into thinking that cycleways are bad for business. They are not!</t>
  </si>
  <si>
    <t>Climate change is here. We must limit our use of private motor vehicles. Providing a 'parking lane' is a questionable use of public space.</t>
  </si>
  <si>
    <t>The Berhampore gold course path way</t>
  </si>
  <si>
    <t>The separated cycle lanes need to be removed from Russell terrace, the street is narrow enough with only one side for parking and adding a cycle lane will be very dangerous for cyclists especially if cars are pull out of driveways as it is already dangerous as the parked cars along Russell terrace make it hard to see when pulling out of a drive way on to the road.</t>
  </si>
  <si>
    <t>My only concern is that people waiting for the bus will have to wait on the foot path and will need to walk across the bus lane to catch the bus of flag down the bus. If there are any stores, this will deeply impact them as quick parking will be removed.</t>
  </si>
  <si>
    <t>The actual route is good. These are the areas where most cyclist use or are seen in.</t>
  </si>
  <si>
    <t>The off road shared pathways are great.</t>
  </si>
  <si>
    <t>Russell terrace should be removed as this street is very narrow already with only one side of street parking and buses goign up and down them. There are many driveways on the street and visibility is hard when there are so many parked cars in the road</t>
  </si>
  <si>
    <t>Straightforward route and less streets effected, there is only a very small number of cyclist vs a very large amount of people this will effect.</t>
  </si>
  <si>
    <t>Parking on streets to remain, not reduced! People pulling out of driveways is a major concern for safety of cyclists.</t>
  </si>
  <si>
    <t>I think it will be important to resolve and communicate the design of the transition between the two-way system and the separated lanes each side in Island Bay and Kilbernie.</t>
  </si>
  <si>
    <t xml:space="preserve">because it presents choice and it recognizes that there are different cyclists with regards to age, confidence and speed. </t>
  </si>
  <si>
    <t>these are links to sizable population areas.</t>
  </si>
  <si>
    <t>1- Accommodating recycling bins, hence where they will be parked and secured on the public footpath.   2 - Electric/shared car charging/parking priority.   3 - High standard of finishes that lift the public realm and recognize its importance in helping the greatest number of people change their transport choices.</t>
  </si>
  <si>
    <t>We need to include separated bike lanes as often as possible.</t>
  </si>
  <si>
    <t>Separated bike lanes</t>
  </si>
  <si>
    <t xml:space="preserve">Apparently two way lanes are not the best option, but the fact they are separated is still a big positive </t>
  </si>
  <si>
    <t xml:space="preserve">Separated bike lanes </t>
  </si>
  <si>
    <t>Because it focuses on separated one direction cycle lands. Package C has a lot of good things going too and B is alright, but my focus is on separated bike lanes.</t>
  </si>
  <si>
    <t xml:space="preserve">Not sure. Less parking is not a bad thing as we need to encourage more walking, cycling, and public transport use. However short term shopping parking is probably the worst option. </t>
  </si>
  <si>
    <t>We need to get the whole city connected with separated bike lanes asap</t>
  </si>
  <si>
    <t xml:space="preserve">Stop focusing so much on cars and parking. They should be at the bottom of the priority list. </t>
  </si>
  <si>
    <t>Separated bike lanes need to be created as often as possible.</t>
  </si>
  <si>
    <t>I really like the hospital road connection. its a good idea to avoid the busy traffic in front of the hospital entrance</t>
  </si>
  <si>
    <t>hospital road connection</t>
  </si>
  <si>
    <t>Separated bike lanes or paths on both sides of the street</t>
  </si>
  <si>
    <t>All bike lanes should be on both sides of the street to reduce confusion</t>
  </si>
  <si>
    <t xml:space="preserve">All bike lanes should be on both sides of the street to reduce confusion. This is the worst option out of the 3 for new or unconfident cyclists. </t>
  </si>
  <si>
    <t xml:space="preserve">More paths are more. </t>
  </si>
  <si>
    <t xml:space="preserve">Adelaide Road should also be added. Package A + C together would be better for shops and for cyclists. </t>
  </si>
  <si>
    <t xml:space="preserve">It has the most routes. We just need more. Ideally they would all be on both sides of the road (except where there are one way roads) otherwise this is very confusing for people who are lacking confidence on bikes, but also cars and pedestrians who don't know to look both ways for bikes. </t>
  </si>
  <si>
    <t xml:space="preserve">We don't need to prioritise parking in Newtown. It has a great flat route to the city and good public transport. We should be encouraging people to use bikes and public transport instead. </t>
  </si>
  <si>
    <t xml:space="preserve">All of them - because we need more safe routes. Even if they aren't separated by barriers. Test with green paint strips and then adjust based on evidence. </t>
  </si>
  <si>
    <t xml:space="preserve">Car doors are a constant worry as a cyclist. As are pedestrians getting off buses. If there are car parks next to cycle lanes then these should be barrier separated. Otherwise there shouldn't be parking. It's very dangerous to share a bike lane and a car park as one area and doesn't work well for either party. Mostly discouraging cyclists. </t>
  </si>
  <si>
    <t>Adelaide Road is too narrow in most places for safe cycling.</t>
  </si>
  <si>
    <t>Mercy Park</t>
  </si>
  <si>
    <t xml:space="preserve">Use of the golf course and reserves. </t>
  </si>
  <si>
    <t>Safer options.</t>
  </si>
  <si>
    <t>Consult locally with those affected before proceeding.</t>
  </si>
  <si>
    <t>Designers should try driving buses and trucks through their models before they proceed with them.</t>
  </si>
  <si>
    <t xml:space="preserve">The golf course  path is a good idea and should be part of all A, B and C packages. </t>
  </si>
  <si>
    <t xml:space="preserve">I have a pro cyclist viewpoint, I just don't understand how bike lanes can be put in these streets. Has anyone actually been to these roads? How is Riddiford going to have a bike lane? Its basic maths of adding up distances. </t>
  </si>
  <si>
    <t xml:space="preserve">Its pretty basic. </t>
  </si>
  <si>
    <t>This should also have the golf course path. no reason it cant be added.    also concerned that a two way bike lane makes it difficult for cyclists to cross roads. Why does this option have no rintoul?</t>
  </si>
  <si>
    <t>The path behind mcalister park is good. Should be in all packages like the golf course path.</t>
  </si>
  <si>
    <t xml:space="preserve">Add the gold course path! </t>
  </si>
  <si>
    <t>Because they all have options that combined would work well together. I don't mind about two-way vs dedicated path around shops as long as something is done. The ancillary paths like macalister and golf course paths should both be done to provide the best of both A and C.</t>
  </si>
  <si>
    <t>For business, long terms parking (2-3 hours) is needed to make busineses viable but that should not be onstreet. Use spaces like behind fish and chip shop and BP garage. Its the only way.</t>
  </si>
  <si>
    <t>An alternative route from the zoo to join up with the kilbirnie route (through owen?) would reduce the need to go though newtown if going to kilbirne. Also an option to melrose over mt albert (round back of zoo) might be a good option.</t>
  </si>
  <si>
    <t>Getting proper parking (NOT ON STREET!) by using space behind fish and chip shop, BP garage and post office ave land. Businesses wont survive on foot traffic.</t>
  </si>
  <si>
    <t>parkingD.PNG</t>
  </si>
  <si>
    <t xml:space="preserve">I am pro cyclist. But please be realistic when coming up with ideas. Golf course and Stanley/Macalister Park make a lot of sense. Please do both.    Think possible about making the golf course an actual car road to reduce the traffic around berhampore and prevent the excessive use of Dawson/Blythe as a dangerous and noisy short cut which affects residents.     Find a way to use currently private land as public parking (behind fish and chip shop, undeveloped land next to dairy/rinksi's, and BP garage. If you are going to spend millions, just by the land off the owners. On street parking isn't the best idea. It makes immediately around the shops unsafe for pedestrians. But businesses still need car traffic to survive.     I don't understand how rintoul is going to be possible just through basic maths and looking at how narrow it is. Already buses and cars cant pass sometimes.    If money wasn't an object, an underpass/tunnel though berhampore would be nice to create an open, car-less space to allow people to walk and cycle freely and safely. It would also help businesses (cafes could have tables outside and a picnic area would be nice).        </t>
  </si>
  <si>
    <t xml:space="preserve">I love the off-road shared path. As a low-confidence cyclist this is where I would feel most safe. </t>
  </si>
  <si>
    <t xml:space="preserve">A bus lane that can be shared by motorbikes and scooters so that their passengers feel safe. Giving space saving options a priority lane will promote engagement </t>
  </si>
  <si>
    <t xml:space="preserve">I have some concern that the safe-to-cycle path is being pushed back into steeper terrain that would be challenging to beginner riders who specifically engage with it because they lack the confidence for the cycle lanes. </t>
  </si>
  <si>
    <t xml:space="preserve">I have chosen this option because I believe that more cycling infrastructure angled at beginner riders with low confidence is necessary in Wellington. Getting more people cycling and using the bus will reduce congestion on the road, make Newtown more of an inviting place to stop and participate (rather than just serve as throughfare), and enable a healthier more environmentally friendly populus. </t>
  </si>
  <si>
    <t xml:space="preserve">Enabling better flow between suburbs rather than rerouting everything back through the CBD will help each suburb to grow as a hub and for community life to flourish there. </t>
  </si>
  <si>
    <t xml:space="preserve">1. Covered bike parking would be hugely appreciated. 2. Play is important for mental health, especially with our current statistics, I would like to see adult friendly play spaces in the pocket parks (more swingsets with good height). 3. Seating - please dont make this anti-homeless by adding spikes. These should be safe and inviting for all. 4. Community Art - needs to feel authentic like it has some element of people speaking to the city, not just a commissioned and sterile vibe that feels curated. 5. Business and cafe seating is wonderful but often feels exclusive - there is a buy-in for occupancy. </t>
  </si>
  <si>
    <t xml:space="preserve">I am a beginner cyclist and experience high levels of anxiety being on the road with cars. My preference is for cycle and pedestrian friendly options, especially where there is shelter from the wind to avoid being blown into traffic. I would like to cycle more to improve my mental and physical well-being, and to reduce my environmental impact, but this is hugely conditional on it being a safe mode of transport to explore. I also believe that our common spaces flourish when motor transport through them is reduced - our streets become somewhere lovely to live out our civic lives. </t>
  </si>
  <si>
    <t>Kelburn</t>
  </si>
  <si>
    <t xml:space="preserve">Absolutely love the inclusion of off-road shared track spaces in option C and think that this is the most logical and intergrated proposal </t>
  </si>
  <si>
    <t xml:space="preserve">A mount cook connection would encourage an alternative cycle route into Berhampore and Newtown and potentially reduce bike traffic to and from town. A connection to Wellington zoo may provide additional (though small) additional tourism for the zoo. Particularly from Exo-tourists already predisposed to cycling </t>
  </si>
  <si>
    <t>Continuity with the existing Island Bay network.</t>
  </si>
  <si>
    <t>Be more extensive as package C.</t>
  </si>
  <si>
    <t>Not enough.</t>
  </si>
  <si>
    <t>Extensive network.</t>
  </si>
  <si>
    <t>Wish it was like package A and consistent with the existing Island Bay network (but even more improved).</t>
  </si>
  <si>
    <t>Most extensive network beneficial for all users and areas.</t>
  </si>
  <si>
    <t>Work towards to reduce individual car ownership rate and move towards the shared car system.</t>
  </si>
  <si>
    <t>Due to poor public transport services in those area, so many people in the area defaults to driving cars.</t>
  </si>
  <si>
    <t>Make it beautiful, but also minimise the impact of gentrification. Is it an impossible demand?</t>
  </si>
  <si>
    <t>Please commit to actively reduce individual car ownership rate.</t>
  </si>
  <si>
    <t>The off road shared tracks are a great compliment to the on road routes.  It provides absolute separation for commuters (ie safe) and activates the town belt.  It also provides recreation opportunites and options for kids to learn to ride bikes, mobility scooter use, and linkages to other trails within the Town Belt etc.  Provided the gradient was sufficiently low then it would be an excellent addition to the trail network as there are no Grade 2 trails in Wellington.</t>
  </si>
  <si>
    <t>The off road section should be extended so the route goes to the west of Stanley St so separation from traffic is maintained and also have it go all the way to Central Park via the Town Belt as shown in the Wgtn CUCP report section 6.6.6.  It sounds like provision is being made to extend connections at a later time but it is essential that the route selection allows for further connections at a later date - the low gradient is the essential element.</t>
  </si>
  <si>
    <t>It has the ability to have off road options to compliment the on road options.</t>
  </si>
  <si>
    <t>Residents and visitors need options to navigate the city both on road and off it.  The off road options should be low gradient and multi use.  Grade 2 trails could utimately go past the zoo up to the top of Mt Vic and over into Kilbirnie.</t>
  </si>
  <si>
    <t>overview of W2C route.pdf</t>
  </si>
  <si>
    <t>Brooklyn Trail Builders via Wellington Mountain Bike Club</t>
  </si>
  <si>
    <t>yes</t>
  </si>
  <si>
    <t xml:space="preserve">no  </t>
  </si>
  <si>
    <t>why not</t>
  </si>
  <si>
    <t>meh</t>
  </si>
  <si>
    <t>idk</t>
  </si>
  <si>
    <t>14-18</t>
  </si>
  <si>
    <t>some of it</t>
  </si>
  <si>
    <t>1,2,3,4,5,6,7,8,9</t>
  </si>
  <si>
    <t>every thing</t>
  </si>
  <si>
    <t>because</t>
  </si>
  <si>
    <t xml:space="preserve">Quiet route </t>
  </si>
  <si>
    <t xml:space="preserve">Yes </t>
  </si>
  <si>
    <t xml:space="preserve">Because it has better routes </t>
  </si>
  <si>
    <t>no not really.</t>
  </si>
  <si>
    <t>nothing that the other packages have all ready done.</t>
  </si>
  <si>
    <t>the area around the basin reserve</t>
  </si>
  <si>
    <t>remove the cycle tracks around MacAlister park</t>
  </si>
  <si>
    <t>the area around the shops and parks is well planed and set up well.</t>
  </si>
  <si>
    <t xml:space="preserve">nothing needs to be changed. </t>
  </si>
  <si>
    <t>well planed and well set up for the areas.</t>
  </si>
  <si>
    <t xml:space="preserve">because these are areas that have nice landmarks and scenery.  </t>
  </si>
  <si>
    <t>make sure that there is a good mix of functions and art in the area.</t>
  </si>
  <si>
    <t>orientate it about newer riders but also make sure that the roads are still functional.</t>
  </si>
  <si>
    <t>Because it's really easy to get to kilberne from brooklyn and it does not have any seperated bike paths/lanes</t>
  </si>
  <si>
    <t>Because it is really important to people living in Brooklyn</t>
  </si>
  <si>
    <t>Bike parking needs to be accessible</t>
  </si>
  <si>
    <t>Vogeltown</t>
  </si>
  <si>
    <t>the separated bike paths/lanes is a really good idea</t>
  </si>
  <si>
    <t>have more routes going to the eastern suburbs</t>
  </si>
  <si>
    <t>Don't just have one main route</t>
  </si>
  <si>
    <t>There are many different routes and I'm glad it goes through MacAlister park</t>
  </si>
  <si>
    <t>can the yellow be pink please</t>
  </si>
  <si>
    <t>there are many more routes and roads that will gain a cycle lane and you can easily get to Wellington high, East and other high schools using this</t>
  </si>
  <si>
    <t>I live in that area and i would like a safer way to bike to school</t>
  </si>
  <si>
    <t>Mornington</t>
  </si>
  <si>
    <t xml:space="preserve">because it had lots of roads to bike down </t>
  </si>
  <si>
    <t xml:space="preserve">idk  </t>
  </si>
  <si>
    <t>c</t>
  </si>
  <si>
    <t>Wellington Central</t>
  </si>
  <si>
    <t>I like the connection on luxford and rintoul street get to swis</t>
  </si>
  <si>
    <t>I like the green by the wellington hospital</t>
  </si>
  <si>
    <t>It has more routes and connections</t>
  </si>
  <si>
    <t>So we can access the zoo more easily</t>
  </si>
  <si>
    <t>More trees and plants</t>
  </si>
  <si>
    <t>it a good idea</t>
  </si>
  <si>
    <t xml:space="preserve">because it is needed in that area  </t>
  </si>
  <si>
    <t>i dont really care</t>
  </si>
  <si>
    <t>non</t>
  </si>
  <si>
    <t>Melrose</t>
  </si>
  <si>
    <t>It has a lot of connections to other places, and different roads to go through, so if someone preferred one type of cycle way, they can choose it.</t>
  </si>
  <si>
    <t>Bikes need to be encouraged to prevent global warming.</t>
  </si>
  <si>
    <t>nithing</t>
  </si>
  <si>
    <t>nothing</t>
  </si>
  <si>
    <t>that there is a lot</t>
  </si>
  <si>
    <t>bc there is a lot of paths</t>
  </si>
  <si>
    <t>idk just bc</t>
  </si>
  <si>
    <t>Nope. I hate bikes.</t>
  </si>
  <si>
    <t>Nope.</t>
  </si>
  <si>
    <t>Nope. I hate Bikes.</t>
  </si>
  <si>
    <t>Because. I. Hate. BIKES!</t>
  </si>
  <si>
    <t>Peoples Safety</t>
  </si>
  <si>
    <t>Because.</t>
  </si>
  <si>
    <t>Nope</t>
  </si>
  <si>
    <t>I like the Bike Lanes</t>
  </si>
  <si>
    <t>Less of Separated Bike paths and more of Bike Lanes</t>
  </si>
  <si>
    <t>The off-road paved shared path</t>
  </si>
  <si>
    <t>I think the Separated bike path two way takes up too much space</t>
  </si>
  <si>
    <t>The Off-road unpaved shared track</t>
  </si>
  <si>
    <t>less Separated bike path two way</t>
  </si>
  <si>
    <t>Because it seems safer for everyone</t>
  </si>
  <si>
    <t>Because of tourists</t>
  </si>
  <si>
    <t>Quiet layouts</t>
  </si>
  <si>
    <t>More layouts</t>
  </si>
  <si>
    <t>It is important not to reduce car parking. Berhampore is a family area. Families with children require car parking directly outside their place of residence.</t>
  </si>
  <si>
    <t>Proper, future-proofed infrastructure for cycling connecting Kilbirnie, Newtown and southern suburbs to the central city.</t>
  </si>
  <si>
    <t xml:space="preserve">None </t>
  </si>
  <si>
    <t>Adelaide, Riddiford St to Russel Terrace</t>
  </si>
  <si>
    <t xml:space="preserve">Riddiford to Adelaide Road - Basin </t>
  </si>
  <si>
    <t>Bike route to Kilbirnie</t>
  </si>
  <si>
    <t>Adelaide, Riddford, Russel Tec and the connection to Kilbirnie</t>
  </si>
  <si>
    <t>-</t>
  </si>
  <si>
    <t>I like the separated bike path option, the majority of the bike lanes are off road biking either through the separated bike path or through off road biking</t>
  </si>
  <si>
    <t>I live in Melrose so I was tempted to put that but i think the majority of people would like to see a CBD connection prioritized</t>
  </si>
  <si>
    <t>As long as wen it ends it is obvious how it connects back to the road</t>
  </si>
  <si>
    <t>I notice you haven't shown the long line of vehicles  behind buses stopped at bus stops because they can't pass- major design flaw. It means that every vehicle must wait until all bus passengers have entered or exited</t>
  </si>
  <si>
    <t>Mayor Lester's 'common sense' new and improved solution for Island Bay makes no sense at all. Why project the same issues throughout  Berhampore and Newtown?...- a mega million dollar waste of ratepayers and taxpayers money for very little gain. The relatively few cyclists who use them doesn't justify massive costs (read 'blowout') to build the cycleways.  The removal of hundreds of carparks through the various shopping centers will snuff out businesses (exactly what is happening in Island Bay).</t>
  </si>
  <si>
    <t>The separated bike lanes on Adelaide Road. I think those are really important for people to feel safer if they are new to cycling, which is what we need to really invest in!</t>
  </si>
  <si>
    <t xml:space="preserve">Mein Street is a busy street and actually reasonably hard to cycle on I've found - I don't think that's a very useful connection to invest in. Coming down Mein Street in peak hours you are stuck behind lots of cars, and going up in the evenings it is so narrow you feel a lot of pressure to make room for the cars who get choked up behind you </t>
  </si>
  <si>
    <t xml:space="preserve">I'm not a fan of this package! I think that the safety and comfort of cyclists has been totally swamped by the desire to protect as many car parks as possible, which will make it more dangerous to use. I also think if things like the two-way cycle ways went ahead people just wouldn't use it so it would be a mostly non-functional use of the street with many cyclists choosing to keep using the road. This would annoy cyclists and car-users alike. </t>
  </si>
  <si>
    <t xml:space="preserve">I don't think the Emmett Street connection is going to be very functional, especially if no infrastructure is put in on Constable Street like there was in Package A. From my experience cycling on Mein Street to get up to top of Constable Street every day (using the Daniel Street connection), a circuitous route like that needs to only be a secondary route option, especially if no infrastructure is going to be put in on that route (i.e. here it is a 'Quiet Route' with no cycle ways put in whatsoever). There's no way seeing how many people bike from Newtown up and over to Kilbirnie that not having better cycle ways on Constable Street and not actively encouraging cyclists to go any other way (i.e. by only keeping the street as it currently is for Mein Street) that you will be encouraging more people to get out and cycle, and you won't be supporting those that already cycle to take a route where they feel safe and where they can connect easily. Also, the fact that there is no more direct route with more established cycleways to connect people at hospital up to Kilbirnie (i.e. via Constable Street) means that the shared path will be hard to use because of the sheer numbers of people using it. Also that is around lots of schools and I don't think that funnelling people into a shared path there is going to be comfortable for people riding or walking in that area because of how busy it could get. Also, the twists and turns of that connection combined with the fact it's on a slope will put new cyclists off using it. I also feel really strongly that the two-way cycle ways, especially on such busy routes like Adelaide Road and Riddiford Street are not practical. People going different speeds in each direction and the fact that people will be wanting to turn off at lots of points along that way to stop/get home will mean it is really hard to navigate for cyclists to change sides of the roads without disrupting too much traffic. Also, I think it just makes it really intimidating for any new cyclists. I've been cycling for years in Wellington on the street, and I'd feel safer continuing to cycle on the road just in order to avoid two-way cycle ways! I just think it's crash central waiting to happen :( </t>
  </si>
  <si>
    <t xml:space="preserve">I think this route is full of great ideas and represents a really positive shift to encourage both existing and new cyclists to use any newly introduced features. </t>
  </si>
  <si>
    <t xml:space="preserve">Please, no two-way cycle ways! In addition to the points I made with regards to the potential use of these in Package B, I think that there is a real risk of cyclists being side-swiped. There are so many cyclists that use the stretch of Adelaide Road from the basin, and it's such a wide road with so many cars that having two separate bike lanes is the only way I think that you can keep cyclists safe. Also, the sheer volume of cyclists using that space will mean that the crossings will become overrun with cyclists (if they even use it!) to get from one side of the road to the other to even get on the cycle way. This will be a huge hassle for cyclists and be unpleasant for walkers, as well as dangerous for cars and cyclists alike because people are then likely to try and dash across when there is a small gap.     The unpaved side roads, while good for connectivity and great because they minimise the effect of parking reductions, won't be super useful for a lot of people on bikes that are on road bikes or any other style of bike that isn't good on non-paved surfaces. </t>
  </si>
  <si>
    <t xml:space="preserve">I think Packages A and C both have good features and what A has C doesn't have etc. I think Package C but with separated bike lanes (as in A) and paved cycle options is probably closest to the best bet. C is good in that it offers options that aren't on the main drag, as well as options on the main drag to accommodate more types of cyclists. </t>
  </si>
  <si>
    <t xml:space="preserve">The Mt Cook connection is critical because a lot of people will be coming into the Newtown Connections area via Taranaki Street, not Cambridge Street and via the Basin. It's not very cycle friendly at the moment at all. </t>
  </si>
  <si>
    <t xml:space="preserve">Green space, adequate places to lock bikes without having to walk off route, less parking to encourage people to get around using alternative transport. </t>
  </si>
  <si>
    <t>I am so encouraged by the effort being put into making cycling safer and more appealing in the Newtown Connections area! It is used by a lot of people that live, work, or commute through and will make a huge difference if the feedback of cyclists can be taken on board in creating something that they will use and that will make the streets greener, safer, and friendlier for everyone!</t>
  </si>
  <si>
    <t>I like the connection through Adelaide road and the shared path through Berhampore</t>
  </si>
  <si>
    <t>I like the fact that it provides more accessibility for inexperienced riders and safe riding for children</t>
  </si>
  <si>
    <t>On the same note, I think it might disturb the walking experience a bit more</t>
  </si>
  <si>
    <t>I prefer bike lanes on both sides of the roads as it keeps consistency with the general flow of traffic. I think this option provides excellent connectivity and also a good starting point to eventually move towards more connectivity and recreational routes as in option C</t>
  </si>
  <si>
    <t>I think it should be a mix depending on the specific area. I.e: The Newtown shopping centre should prioritise short-stay parking, whereas smaller streets such as Daniell should have a mix of residents and long-stay.</t>
  </si>
  <si>
    <t>Mt Cook because it is an alternative route down to town and Brooklyn because that is where I already see many riders going through and have experienced how challenging it is to ride there myself.</t>
  </si>
  <si>
    <t>Accessibility for those who have mobility issues, clear signage for crossings and design elements that make speed (for those walking, cycling and driving) slower around crossing areas.</t>
  </si>
  <si>
    <t>The separated bike lane on Adelaide Road.</t>
  </si>
  <si>
    <t xml:space="preserve">A paved path across Macalister/Liardet St park to join Kingston/Vogeltown up to the separates bike lane on Adelaide Road. </t>
  </si>
  <si>
    <t>The two-way bike path along Adelaide Road (provides it is on Macalister Park/McDonalds side of Adelaide Road</t>
  </si>
  <si>
    <t xml:space="preserve">A paved path across Macalister/Liardet St park to join Kingston/Vogeltown up to the two-way bike lane on Adelaide Road. </t>
  </si>
  <si>
    <t xml:space="preserve">The path through Macalister park to join Stanley St and Hanson St but am a bit nervous about gradient and whether an unlaced path would be usable on a commuter bike in winter. </t>
  </si>
  <si>
    <t xml:space="preserve">Because of the amount of off-road paths (and I live in Vogeltown so a path across Macalister path means I can avoid the terrifying Hutchison Road) </t>
  </si>
  <si>
    <t xml:space="preserve">Planting native plants and good lighting at night (particularly for off-road paths). </t>
  </si>
  <si>
    <t xml:space="preserve">Separated bike lanes (single direction) on both sides is good, and preferable to bi-directional ones because more intuitive for all road users. Off-road path (paved) through golf course is good as an adjunct, but should not be an integral part of the route (e.g. I would not use it alone at night). </t>
  </si>
  <si>
    <t>Yes, but too many to mention! This is a very basic framework, and needs a lot more connection options to make it useful for anyone other than the regular, goal-directed commuter.</t>
  </si>
  <si>
    <t>Adelaide Rd, at least for the section between Berhampore shops and Stoke St, needs some provision. Particularly needed on the uphill side from Berhampore shops to the top of the hill, where cyclists are going much slower. Also need to use Adelaide Rd to connect up the Hanson St route to Berhampore-Island Bay.</t>
  </si>
  <si>
    <t>Provides connected biking facilities, and (if well designed) safer biking. More people biking means more human interaction on streets, which means safer walking, partly by encouraging people to shift from driving to active modes. Redesigning the street layout in more places gives opportunity for streetscape enhancements (traffic calming, plantings, crossing points). Creates good connections to shopping and education destinations, to enhance interactions between people (rather than vehicles) in the community.</t>
  </si>
  <si>
    <t>They are relatively flat (i.e. attractive to new bicycle riders) routes, and add good access to attractive destinations (zoo, city shopping).</t>
  </si>
  <si>
    <t>Priority for those with more limited mobility (e.g. more crossing points, seats, shelter). Plantings where possible, but not at the expense of protected facilities for biking. Bus stops prioritised over car parking (i.e. placed where they are of most use to shoppers). Find other places to store cars for longer periods (not on the public space on the carriageway).</t>
  </si>
  <si>
    <t>I feel that none of the options have properly considered, or given adequate weight to, the issue of the loss of on-street parking. There is insufficient information about what the alternatives would be for people who live in this area (including their own parking requirements, parking for visitors or tradespeople). See further below.</t>
  </si>
  <si>
    <t>None of these are a priority until wider issues are addressed about how to adequately provide for alternative parking options. It seems likely that any future proposals put forward would take a similar approach as the Newtown-Berhampore-Mt Cook options and not adequately consider or give sufficient weight to how to mitigate the loss of car parking capacity. See further below.</t>
  </si>
  <si>
    <t>As a general point, pedestrian crossings should be a priority. I live on what was previously the number 22 bus route which no longer exists. Catching the number 1 in the mornings during heavy traffic is now dangerous as we must cross either Adelaide Rd or Luxford St to get to a bus stop with no nearby pedestrian crossings.</t>
  </si>
  <si>
    <t>As above, we do not support any of the proposed packages. The significant loss of on-street parking for residents (and visitors, tradespeople etc) in all of the options and lack of realistic mitigation strategies is the major problem. The supporting material seems to suggest that in many instances the impact would be moderate ie parking could be found within a 2 minute walk. We are not convinced by this (the modelling by the consultants has not been presented in the material) and think the flow on impacts for people throughout these suburbs will be significant, not just for those who live on one of the proposed routes. This will quite likely have the ultimate effect of making car ownership much more difficult if not impossible. We can see on sports days at Martin Luckie Park how easily parking spaces can fill up with residents in Rintoul St often needing to park some distance from their homes while the sports are on. This is a relatively rare event and therefore manageable - it would be quite different if this was permanent.  More broadly, we are concerned at the approach the Council is taking to cycleways in Wellington. We supported the supposed original objectives of making it easier to get to and around the central city and reducing congestion. The first phase of the Island Bay cycleway has already undermined trust and confidence in the overall project. Now the policy objective seems to have extended to the Council  seeking to reduce the number of cars in the wider city by implicitly making it more and more difficult to even own a car in Wellington because of a reduction in parking capacity - even if one lives in the suburbs and virtually never takes a car to the central city. We are happy to support safe cycling but do not believe it is feasible or desirable for many people to live in this city without a car and many of us choose to own a car for a whole range of reasons (indeed many people both cycle and drive). Not everyone's life revolves around commuting from home to work in the central city, which seems to be the primary goal of these proposals, and a good public transport system should be the priority for this anyway. We do not believe Wellington's topography and weather make this a city where cycling will ever be the major form of transportation for most people most of the time (even with e-bikes).  Until there is a more transparent and feasible set of proposals that adequately and realistically address how to continue to make owning and using a car a viable option in Wellington, we do not support any of the options put forward for Newtown connections. This includes a set of criteria that are not weighted against being able to own and use a car (as the current "community objectives" are).  Finally, we are disappointed at the way the Council seems to be fostering a community debate that is increasingly polarised by setting people up to be either "for or against" cycling. This is unhelpful and the Council needs to do much better at realistically and fairly addressing the multiple concerns of the community.</t>
  </si>
  <si>
    <t xml:space="preserve">I like that the majority of this package has separated cycle ways. </t>
  </si>
  <si>
    <t>I don't like the bike lane - the image with the cyclist riding alongside the bus looks dangerous. As a cyclist I feel unsafe on the existing "bike lanes" around the central city. Properly separated cycleways are key.</t>
  </si>
  <si>
    <t>The fact that the bike path is separated. I can't stress enough how much safer I would feel as a cyclist not having to cycle amongst vehicle traffic.</t>
  </si>
  <si>
    <t>The package is not extensive enough - it just covers main routes, but should have more street options.</t>
  </si>
  <si>
    <t>I like how extensive this package is, covering main routes and providing alternative routes for cyclists too.</t>
  </si>
  <si>
    <t>The variety of types of paths could potentially be confusing. This would have to be clearly communicated prior to implementation and well-signposted.</t>
  </si>
  <si>
    <t>It is the most extensive package for cyclists, with less impact on parking than package A (there has to be a compromise), with a good proportion of the route being separated cycle paths.</t>
  </si>
  <si>
    <t>I am a Mount Cook resident and an avid cyclist so this would impact me personally. I want to feel safe cycling on Wellington's streets, and currently Wallace Street feels terribly unsafe to cycle along.</t>
  </si>
  <si>
    <t xml:space="preserve">I would like to see more urban greenery, but not at the expense of safety. Bus stops are also important - and making sure they're safe and user-friendly. Don't do what Auckland City Council did in Grey Lynn, Auckland! </t>
  </si>
  <si>
    <t xml:space="preserve">As a cyclist, I want to feel safe on Wellington's streets. I want cyclists to feel like we belong there, that we have a space just for us - not that we are an imposition or annoyance for either pedestrians or drivers. Properly separated cycle paths are key. </t>
  </si>
  <si>
    <t xml:space="preserve">The golf course paved path is great.  </t>
  </si>
  <si>
    <t>The separated bike lane along Adelaide Road. It is a great idea but it will severely impact the local businesses if parking is removed.</t>
  </si>
  <si>
    <t>This would be an improvement on the current layout for cyclists.</t>
  </si>
  <si>
    <t>I think this package is the worst of both worlds and I don't really like these connections. They don't link well to Island Bay.</t>
  </si>
  <si>
    <t>I like the mix of different layouts as it works well for the area.</t>
  </si>
  <si>
    <t>The off road tracks are a great idea but I think the unpaved ones won't be any good for families cycling.</t>
  </si>
  <si>
    <t xml:space="preserve">It seems like it will be the best received by non-cyclists who don't want to give up driving as it will have less of an impact on them in regards to parking/narrowness of roads. The mix of layouts gives cyclists a good range of options. </t>
  </si>
  <si>
    <t>I believe this connection is a huge priority as it will connect the existing cycle networks to the CBD where a huge amount of people will be travelling daily.</t>
  </si>
  <si>
    <t>Access for people with disabilities and the elderly.</t>
  </si>
  <si>
    <t xml:space="preserve">If possible, somehow making cycling as a transport option as attractive as possible to encourage uptake by motorists. This is a group that really needs to be reached.  Additionally, preserving access for the elderly and people with disabilities. This is a group that needs to be able to easily access disability carparks and buses, as they are not going to be taking up cycling and their needs are just as important. </t>
  </si>
  <si>
    <t>I prefer on road bike lanes over all other types. It seems to maintain the best flow for cyclists, minimises pedestrian encounters and fosters the concept of sharing the road for motorists. Perhaps it also minimises the changes to carparks, road widths etc?</t>
  </si>
  <si>
    <t>I don't like separated bike lanes or shared paths. They never seem to link together well so cyclists generally avoid them which makes motorists even more annoyed. It also creates and "us" and "them" feeling between all the users...</t>
  </si>
  <si>
    <t>I work in Newtown and commute frequently by bicycle and occasionally by car. I feel the proposed options require too many changes to roads and footpaths at the risk of creating a compromised solution for everyone. I would prefer an emphasis on shared bike lanes on roads which connect effectively throughout the city...</t>
  </si>
  <si>
    <t>Optimising the connection through to Kilbirnie and Oriental/Evans Bay...</t>
  </si>
  <si>
    <t>Roseneath</t>
  </si>
  <si>
    <t>Focus on providing singled-direction separated bike lanes</t>
  </si>
  <si>
    <t>Short-stay for parking near shops, residents in areas away from shops</t>
  </si>
  <si>
    <t xml:space="preserve">Complete route/network into CBD </t>
  </si>
  <si>
    <t>Bike lanes should be consistently separated, i.e. not merging with traffic through narrow areas. Preferably keep lanes single-direction rather than changing between two-way and single-direction. Make sure pedestrians aren't stuck with the leftover. Especially around shopping areas so that cafes can have outdoor seating without impacting movement.</t>
  </si>
  <si>
    <t xml:space="preserve">Very direct route to the city. That there is a less direct and scenic route through Berhampore Golf Course. That the bike land is seperated from fast moving traffic.  </t>
  </si>
  <si>
    <t xml:space="preserve">Parts of Package C:  Add the off-road unpaved shared tracks  Add Luxford and Waripori as fully protected bike lanes    Will the downhill riders be easily visible to vehicles moving in and out of drive ways etc?   Suggestion: Car parking to be removed from the down hill side of the road.   Also it may create a hazard for passengers getting out of vehicles, car doors etc.  </t>
  </si>
  <si>
    <t>That there is fully protected option from Berhampore to go up Adelaide or via Luxford and Waripori</t>
  </si>
  <si>
    <t>More connection off the main routes.</t>
  </si>
  <si>
    <t>That there are more connections and it includes off-road recreational options</t>
  </si>
  <si>
    <t>Concern about bi-directional cycle lanes on hills where downhill rider speed could impact on slow up-hill riders safety.    Will the downhill rider be visible to vehicles moving in and out of drive ways etc?</t>
  </si>
  <si>
    <t>It creates a route to the city that is direct and safe for people on bikes and I have some concern about bi-directional cycleways on hills.</t>
  </si>
  <si>
    <t>Particularly the Mt Cook connection as it's close to the city, there are many students living in that area who would choose to ride if it were safe. The other connections are important also, particularly with the increase use of electric bikes and the option of putting bikes on busses. Thanks</t>
  </si>
  <si>
    <t xml:space="preserve">The introduction of a bike lane should absolutely enhance the feeling and liveability of the area.  A significant part of the budget should be allocated to introducing planter boxes, tree planing, getting rid of 'ghost marking' on the roads etc.  This means that the improvements have a wider appeal and support by people walking, taking the bus and people driving through the area.  Make it beautiful and something to be proud of! </t>
  </si>
  <si>
    <t>Please consider how to make the the final project look beautiful for all street users- walkers, bikes, people taking the bus and people driving.      Please consider the 'experience' of those driving through the area by including visual cues- arrows for drivers, planter boxes and buffer area behind the first parked car when a curb-side cycle lane is used (so it doesn't look like a car is parked in the middle of the road). Thanks!</t>
  </si>
  <si>
    <t>Separated bike paths including both up hill and down hill. Paved path through Berhampore golf course</t>
  </si>
  <si>
    <t>Painted only bike lanes through Berhampore should become separated - Remove most non residential parking to make room and aquire property if you need more space.</t>
  </si>
  <si>
    <t>Paved path through Mercy park. 2-way separated bike paths with large buffer to parking.</t>
  </si>
  <si>
    <t>I think 2-way bike paths are risky with so many driveways, risky at side streets (we don't want additional light signals for cyclists making trips take longer) and risky with fast downhill cyclists next to slow uphill - not to mention the complication of e-bikes. Perhaps separated individual bike lanes work better, including through the Berhampore town centre. Also think having separated bike lanes through central section of Adelaide road is overkill as predominantly fit and confident cyclists will use this so probably will feel safe on the road without separation.</t>
  </si>
  <si>
    <t>Love contraflow on Wilson St. Love focus on Newtown, alternative paved path through hospital. Nice range of routes between North and South and nice linking roads between like John st and between Rintoul and Riddiford. I think you have chosen the perfect spine primary path along adelaide rd, switching to riddiford then rintoul, passing through berhampore and then on through to Island bay - path of least gradient / steepness</t>
  </si>
  <si>
    <t>I think 2-way bike paths are risky with so many driveways, risky at side streets (we don't want additional light signals for cyclists making trips take longer) and risky with fast downhill cyclists next to slow uphill - not to mention the complication of e-bikes. Perhaps separated individual bike lanes work better, including through the Berhampore town centre. Alternative routes through berhampore golf course are awesome in theory but need to be paved so all bike types can use them - many people have road-style tyres but also want a chill ride, like people of fixies and more vintagey bikes, or just want something streamlined but still want to be away from traffic.</t>
  </si>
  <si>
    <t>Most integrated - range of abilities and confidences tailored for, and nice linkages between designed routes</t>
  </si>
  <si>
    <t>Only prioritising residents when they have no off street parking available</t>
  </si>
  <si>
    <t>Zoo is very public area for locals and tourists - needs safe separated bike access. Mt cook is another important community to add to bike network, and makes sense to link to both newtown and the city</t>
  </si>
  <si>
    <t>Level crossings across side streets for both people on bikes and on foot. Need adequate buffers to parked cars. Need to look at long term ownership of cars - as active and public transport improves perhaps the need to provide off or on street parking to residences can be removed from more and more areas/zones/suburbs.</t>
  </si>
  <si>
    <t>Full route from island bay to the CBD must be separated - having a painted only section through berhampore is not good enough and feels very unsafe (even if it is safe). Perception is important</t>
  </si>
  <si>
    <t xml:space="preserve"> have a selection of varied length of time parks in Newtown ( like 90 mins not just 60 mins)</t>
  </si>
  <si>
    <t>It causes the least disruption to the shopping areas in both Berhampore and Newtown, it isn't the 'nuclear option' in regards of removing parking (but still a substantial 246 car parks may be lost) and it provides for the most connected route.</t>
  </si>
  <si>
    <t>Yes - a balance so that the biking community needs as well as existing residents, many of whom have vehicles parked in off street parking are best accommodated.  I am a realist and understand that some parking will need to be lost, however the council also needs to undertake a descent and robust consultation process for all affected streets once ideas firm up - we don't want a repeat of the Island Bay problems which have occurred in an area which had the widest roads and should have been the easiest part of this complicated puzzle to solve!</t>
  </si>
  <si>
    <t xml:space="preserve">The Berhampore golf course route </t>
  </si>
  <si>
    <t>Parking needs to remain in the Berhampore business areas on Rintoul St</t>
  </si>
  <si>
    <t xml:space="preserve">The two-way cycle refects that cycle traffic generally one direction from island bay. </t>
  </si>
  <si>
    <t xml:space="preserve">Car parking need to remain in the Berhampore Rintoul St shop area </t>
  </si>
  <si>
    <t xml:space="preserve">The MacAlister Park route and Berhapore golf coarse route would be for the targeted beginner cyclists.   The two-way cycleways are important </t>
  </si>
  <si>
    <t xml:space="preserve">Parking needs to remain in Newtown. The hanson st area should have reverse-in angle parking for residents and a one way car system to allow residents access.   The parking needs to remain in the Berhampore buisness areas. </t>
  </si>
  <si>
    <t xml:space="preserve">Removal of parking is unnecessary. The Newtown residents association had drawn up a cycle network that would allow parking to remain. </t>
  </si>
  <si>
    <t>On site parking should not be removed at all, it shows a lack of design skills. The business areas need short parking the residents need parking, the business need staff parking</t>
  </si>
  <si>
    <t xml:space="preserve">Parking for staff, customers. </t>
  </si>
  <si>
    <t xml:space="preserve">Parking is required in all Berhmapore business areas needed to keep them open.     Removing parking will decrease the ablility groups to live in Newtown it will remove families, vulnerable person, disabled &amp; eldery, groups that service the vulnerable and disabled from the Newtown. If the parks are removed the groups will need to move to outer suburbs increasing congestion, travel time and emissions. </t>
  </si>
  <si>
    <t xml:space="preserve">Adelaide Road cycle is continuation of Island Bay   fewer roads ruined  </t>
  </si>
  <si>
    <t xml:space="preserve">None should be added </t>
  </si>
  <si>
    <t>remove Russell Terrace, Rintoul and  Riddiford</t>
  </si>
  <si>
    <t>less cost and impact</t>
  </si>
  <si>
    <t>none, there arent enough cyclists to waste this sort of money on</t>
  </si>
  <si>
    <t>Safety. Many shift workers in the area due to proximity of hospital so people coming and going at different hours . Better lighting, improvised parking around the hospital</t>
  </si>
  <si>
    <t xml:space="preserve">Off road cycle paths are better. </t>
  </si>
  <si>
    <t xml:space="preserve">I think the route via the golf course is rather optimistic probably only suitable for hard core/electric bikes. Additionally when I biked in from Owhiro bay I would always head down rintoul street as it didn't require more of a hill climb. Gradient matters when you are propelling yourself. You haven't adequately explained how buses would work. Bus lanes down adelaide road are required. We live on Rintoul street and moved here due to easy bike ability to city center. This will make living here even more attractive.    Don't aim for the basin. It's a cyclist nightmare. Beautiful to ride through but you have to cross traffic twice to get there on the way in and out. Trapped on a small island with not enough space and full of fumes and noisy cars. Better to head up the side and into the city via tory street then you don't have to wait for traffic there. </t>
  </si>
  <si>
    <t>Good that all cycle ways are seperated.</t>
  </si>
  <si>
    <t>Having bike lanes on one side of the street means it's a real pain to cross over traffic. Fewer neighbour connections leave people stranded as soon as they leave the saftey of the network. fewer people on bikes more traffic. Bad for everyone.</t>
  </si>
  <si>
    <t xml:space="preserve">Like that instead of riding up adelaide road you are following the contour around and down rintoul street. Like use of hansen street and tasman street but I wouldn't call them "quiet" in the morning traffic rush with room for only one car they are packed with people trying to avoid the traffic on Adelaide road. </t>
  </si>
  <si>
    <t xml:space="preserve">I would drop waripori street. The two way lanes are not ideal. It's going to make crossing over to the basin even worse, as will add another stream of traffic to cross. </t>
  </si>
  <si>
    <t>Because it will reduce care traffic the most.</t>
  </si>
  <si>
    <t>Need to keep both business and residents on side. Otherwise it will be another island bay.</t>
  </si>
  <si>
    <t>Start with routes closest to town and work out. Cycling a more viable option for closer and flatter suburbs.</t>
  </si>
  <si>
    <t>Make sure it looks beautiful. If it's an eyesore people will be less receptive to it - the fact that the street markings in Island bay were not completely removed meant that it was much easier to hate on the cycleway.</t>
  </si>
  <si>
    <t>I support safer active transport routes - better biking, walking, running and scooting. Alongside better buses.</t>
  </si>
  <si>
    <t>Riddiford St, Adelaide Rd, Russell Tce and Constable St (link to Kilbirnie)</t>
  </si>
  <si>
    <t>Constable St to Riddiford St</t>
  </si>
  <si>
    <t xml:space="preserve">Constable St to Riddiford St </t>
  </si>
  <si>
    <t xml:space="preserve">Good separated infrastructure Newtown - Kilbirnie (link), Riddiford St and Adelaide Rd (City Link)  </t>
  </si>
  <si>
    <t>No priority - hospital location could use to build long stay parking to help with the loss of temp short stay parking.</t>
  </si>
  <si>
    <t>It is a city link connection - with moderate gradient into the city</t>
  </si>
  <si>
    <t>The Adelaide Road channel straight into town. I think it is important that any Newtown Cycle way includes this path, because it is the most used and cleanest way into town. It would make the most difference for commuters.</t>
  </si>
  <si>
    <t xml:space="preserve">I think it'd be great to include the Hanky St quiet route also. </t>
  </si>
  <si>
    <t>I like the off road shared path. It would be great o include as many of these as possible in the cycle lane project</t>
  </si>
  <si>
    <t>I think the Adelaide rd part should be on both sides of the road. Not just a one sided shared cycle way</t>
  </si>
  <si>
    <t xml:space="preserve">The wide spread of options. It is great that there are many roads covered making this package great for cyclists in the area. And for children who are biking around the area, but not necessarily into town. </t>
  </si>
  <si>
    <t xml:space="preserve">Adelaide rd. The package needs that main route on Ad rd. </t>
  </si>
  <si>
    <t xml:space="preserve">Because it has the cleanest entry into town. </t>
  </si>
  <si>
    <t xml:space="preserve">It is important that we have lots of connecting cycle ways in Wellington. I would prioritise all cycle lanes, so that it becomes safe to ride a bike around the city. </t>
  </si>
  <si>
    <t xml:space="preserve">Disrupted design to slow everybody down. Maybe a traffic island with trees growing on it that motorists must go around. I think the average vehicle speed should be 25 km/hr in town. To make it safe for pedestrians and cyclists. </t>
  </si>
  <si>
    <t>I think the curb either side of cycle way makes it less safe and effectively narrower than if it was on a wide, shared path, level with the footpath using painted arrows as boundary guides.</t>
  </si>
  <si>
    <t>I live in Mt Cook and none of the other options cater for those of us living in the city and moving around in it.</t>
  </si>
  <si>
    <t>This is where i live. Many of the intersections are a through this area could be further optimised for cyclists - Wallace/Bidwell intersection is very narrow when shared with a car.</t>
  </si>
  <si>
    <t xml:space="preserve">More car free spaces. </t>
  </si>
  <si>
    <t xml:space="preserve"> Bikes sharing the road with cars is inherently dangerous. Bikes pose a much smaller risk to pedestrians on a shared footpath. Wide, shared-use paths are the model in Holland, and it works brilliantly there.</t>
  </si>
  <si>
    <t>Most comprehensive network. More bikes less cars! But buses are great too.</t>
  </si>
  <si>
    <t>I live near them + these connections together would help cover a large chunk of the city</t>
  </si>
  <si>
    <t xml:space="preserve">Adelaide rd is a must. Hills will be less of an impediment as ebikes/scooters increase in popularity/availability. </t>
  </si>
  <si>
    <t>Finish the paved path through Macalister park. Currently goes from Farnham to halfway to Adelaide (and becomes quite muddy in the winter).</t>
  </si>
  <si>
    <t>Separated bike lanes are preferable. Build for the future. Be bold!</t>
  </si>
  <si>
    <t>Lacks any future vision. Just a temporary fix. Be bold!</t>
  </si>
  <si>
    <t xml:space="preserve">Most future-oriented plan. Build for the Wellington we will have; not the one we used to have. </t>
  </si>
  <si>
    <t>Make the most sense</t>
  </si>
  <si>
    <t xml:space="preserve">Prioritise walking/cycling/public transport. Cities are meant to be lived in; not travelled through. </t>
  </si>
  <si>
    <t>Be bold! Cities should be designed for people, not automobiles. If people want a city built for cars then they should move to Porirua.</t>
  </si>
  <si>
    <t>Hanson St MUST become  one-way for vehicles. Currently- even without a cycleway the street is too narrow to allow two way traffic.  If the cyleway was to come through Hanson St the parking MUST become resident parking only.</t>
  </si>
  <si>
    <t xml:space="preserve">Don't put the parked cars outside of the bike lane; have the cars parked, then the bike lane. </t>
  </si>
  <si>
    <t>The bike lane is two-way. I like the use of the quiet routes, provided that locals can still drive to their houses and park on the street. Many of these inner suburbs properties do not have off-street parking, nor the capacity to add it.</t>
  </si>
  <si>
    <t>I think you are doing a major disservice to the residents of Adelaide Road in all three options; this one is the least damaging but it is still not good.</t>
  </si>
  <si>
    <t>The use of quiet routes.</t>
  </si>
  <si>
    <t xml:space="preserve">You are taking too many car parks out of the streets. This needs to be re-thought. You need to devise a scheme that takes the people with you - otherwise you will have another Island Bay cycleway debacle on your hands. </t>
  </si>
  <si>
    <t>Least disruption to main routes for all traffic; lowest number of car parks removed; bike lane is two way.</t>
  </si>
  <si>
    <t>Priorities need to be flexible and change to suit the needs of those who live and work in the areas affected.</t>
  </si>
  <si>
    <t xml:space="preserve">I would not priorities any of these connections. </t>
  </si>
  <si>
    <t>Yes - bicycles are traffic and dangerous to pedestrians. They should be next to the car lanes. Our streets are narrow, windy and hilly; I think you need to re-think this whole project and spend more time explaining why you think these routes are good? Why putting cycles inside car parks is safer? our roads are barely wide enough for safety now - both for cars and every other user. Your approach needs to be more holistic, less heavy-handed.</t>
  </si>
  <si>
    <t>Please - change your approach; these changes are being imposed on us. We have badly organised buses in the area; we have dangerously narrow streets with a lot of traffic; if you want to improve things - get the basics of better public transport right. It needs to be cheaper, more frequent, easier to use, pet friendly, and even then it will still be to hard for some people to use. Bike lanes are a nice-to-have; they can assist in getting people onto this form of transport but they need better design. And you need to consider the residents more - there is nowhere to park except on the street. The transport solution for Wellington needs a more holistic approach and less heavy handed top down bossiness.</t>
  </si>
  <si>
    <t>Having quiet routes is a good idea</t>
  </si>
  <si>
    <t>Adelaide Road is very narrow in places and there isn't room to have cycle lanes on both sides of the street. There are several areas were isn't any parking or foot paths on one side of the road. Two examples are between Stoke and Colombo Street, and between Waripori Street and MacAlister Park. In the case of the former there is also a substation on the side of the road which would neeb to be moved. It would be better to put the cycle lane down Hanson Street.</t>
  </si>
  <si>
    <t>The two way cycle lanes take up less overall room and are more practical. Putting the cycle lane through Daniel Street is safer then putting it through Constable Street which is heavily congested during rush hour traffic.</t>
  </si>
  <si>
    <t xml:space="preserve">Adelaide Road is very busy especially during rush hour traffic. Putting the cycle lane through Hanson street which is much quieter would be safer for cyclists. </t>
  </si>
  <si>
    <t>Having move quiet routes opens up the cycle lanes to be used by recreational cyclists rather then just by cyclists going to and from work. Having a route around the Hospital is also a good idea as it avoids the busy John Street / Adelaide Road / Riddiford Street intersection. This should make it quicker and safer for cyclists.</t>
  </si>
  <si>
    <t>Putting the cycle lane through the bottom part of Wilson Street is not practical. During rush hour, traffic backs up in front of Wilson Street due to the lights at the Riddiford and Constable Street intersections. Cyclists who want to turn north at the bottem of Wilson Street would have to get of their bikes and cross through the traffic to get passed.</t>
  </si>
  <si>
    <t>It has the least impact on the local community. It also provides for recreational cyclists. There are more options for local cyclists wanting to go to the shops. There is less impact on the local shopping areas.</t>
  </si>
  <si>
    <t>The Zoo is a good family destination and is heavy used on the weekends.</t>
  </si>
  <si>
    <t>Make sure that cyclists have to stop for Traffic lights and that there is plenty of room for people waiting for the lights to stand, without having to stand on the cycle lane.  Provide a better layout for bus stops then the current Island Bay layout. Buses are used more heavily in Newtown then bicycles.  Having solid kerbs separating the cycle lanes and the park cars or the road is a good idea. It helps stop cars from parking to close and keeps cyclists safe.  The cycle lanes should have some sort of treatment to allow blind to "feel" the difference between them. There are a number of blind people in Newtown who may have to cross of walk along these cycle lanes.  Alot of people walk in Newtown and if foot paths are made narrower they should still be made wide enough for pedestrian.</t>
  </si>
  <si>
    <t>Removing large amounts of car parks is going to create resentment in the local community the same way it has done in Island Bay and will lead to protracted legal action. Most houses in Newtown do not have off street parking and are have to use on street parking.    Since the Hospital has gotten rid of all the parks for its staff, residence already have to fight for parks with 2,000 hospital staff. If 600 move parks are removed it will make this situation worse and will causes serious hardship.    Perhaps before building the cycleway the council should consider addressing the problem of hospital workers parking in residential streets. The hospital workers can't use public transport because their shifts often begin or end when there are no buses are running. When consent was given for the new Hospital buildings the Hospital was supposed to provide a parking plan for its staff, way was this not enforced?    Perhaps the council could consider buying up some properties and creating local resident parking areas to help reduce the impact of removing on street parks. It will also help win support with residences.    Please remember to talk to continue to talk with the local community and local residence groups. Don't do an Island Bay and go head with plans without meaningful consultation.    Please do not cheap out on the cycle lanes. Island Bay is a good example were the cycle lanes were done cheaply and the have caused more problems then they have solved.    There are lots of old people and disabled people living in Newtown and removing parks from their streets will have the effect of isolating them. Their friends / family won't be able to visit them due to the lack of parking.     The older residence are also less likely to make use of the cycleway unless they are allowed to drive on it with their mobility scooters.    With the possibility of Lime or other e-scooters coming into Wellington next year should they be allowed to use the cycleway? I think it should be opened to them.    Overall removing car parks and adding cycleways isn't going to make peoples cars disappear. Cars are more useful then bicycles for visiting friends or going shopping in other parts of Wellington, for getting the groceries, for taking the kids to sports on a rainy day.    If you want to improve the overall safety and well being of the local community then it would be better to send money on improving public transport.</t>
  </si>
  <si>
    <t>No. Package A is the worst proposal due to the high impact it will have on resident and customer car parking.</t>
  </si>
  <si>
    <t>This package should be completely scraped.</t>
  </si>
  <si>
    <t xml:space="preserve">While not as atrocious as package A, it's still terrible. Leave the car parks. There is a shortage as it is. </t>
  </si>
  <si>
    <t>I do not think this proposal for package B should go ahead at all.</t>
  </si>
  <si>
    <t xml:space="preserve">It's not as horrid as package A (the most awful one) or package B (still shocking), but again, come on Council, think of the motorists as well. There are thousands of cars that come through Newtown daily. Many people take their cars to shop in Newtown. A little bike is not always feasible, especially when the weather during the year in Wellington is often cold, windy and rainy. We need car parks to keep our communities thriving! Not everyone can or wants to ride bikes. </t>
  </si>
  <si>
    <t xml:space="preserve">Don't remove car parks at the John St intersection. </t>
  </si>
  <si>
    <t>Because they all have a significant effect on parking which impacts small businesses and residents., particularly package A which is horribly inconsiderate. To the people proposing these packages - do you all ride bikes to work every day of the year and would you ride them constantly if cycle ways were implemented? If bikes are so great, do you ride them in the Wellington rain and wind? Do you do all your heavy grocery shopping and other shopping using a bike? Would you like it if you were a small business owner paying commercial rates only to have the Council take away customer parking?</t>
  </si>
  <si>
    <t>For small business owners (particularly at the John St intersection) and for residents.</t>
  </si>
  <si>
    <t>Stop purely thinking about cyclists whilst disregarding so many people. Stop being so blatantly biased. Look after residents and small business owners, too. These small businesses rely on parking to thrive. Bikes are not always practical. Wellington deals with a lot of rain and windy weather throughout the year. Not everyone wants to or is able to ride bikes. The vast majority of people use cars for many logical reasons. We need more car parks, not less. WCC, don't destroy our communities. Leave the car parks as they are. My mother works so hard to retain customers at her florist shop of 25 years (Four Seasons Florist at 12 Riddiford St in Newtown). The removal of car parks on either side of her unit (which she works and lives in) would be a devastating blow to her livelihood. Her customers and couriers rely on curbside parking to pick up flower arrangements which are delicate in nature. My mother also has mobility issues, as I'm sure other residents, customers, and small business owners in the Newtown Connections areas also have. Show some consideration for the wider community, not just a minority of cyclists, many of whom don't even cycle at all on windy, wet Wellington days and use alternative methods of transport on those days). I urge you to consider the majority over a small minority.</t>
  </si>
  <si>
    <t>Safest and most useable routes for variety of people.</t>
  </si>
  <si>
    <t>Separated cycle lanes are the best option.</t>
  </si>
  <si>
    <t>Provide separated cycle lanes along all major roads.</t>
  </si>
  <si>
    <t>I like two-way separated bicycle lanes.</t>
  </si>
  <si>
    <t>Provide separated bicycle lanes along all major roads.  2 way bicycle lanes are a great idea.</t>
  </si>
  <si>
    <t>Separated 2 way bicycle lanes are a great idea.</t>
  </si>
  <si>
    <t xml:space="preserve">Put separated bicycle lanes along all major roads. </t>
  </si>
  <si>
    <t>I found it hard to go through all the information and make a totally informed decision - takes too much time.  I just think it's important that we have separated cycle lanes, and I like the idea of 2 way cycle lanes. I don't care if on-street car parking is affected.</t>
  </si>
  <si>
    <t>Get rid of on-street parking entirely (over time). I don't want to pay rates for other people's privilege.</t>
  </si>
  <si>
    <t>Wellington needs to significantly reduce the amount of car traffic in the city. Cars cause air pollution and they are dangerous. Drivers are more likely to be aggressive and risk other people's lives. I want Wellington to be a clean and safe city where people are connected with other people and with our environment. I could easily live in a Wellington without cars.</t>
  </si>
  <si>
    <t>Prioritise active modes of transport over cars. Let's start moving away from giving cars complete dominance over our city.</t>
  </si>
  <si>
    <t>Give more space to active modes of transport. Reduce the space for cars and people will drive less. This will improve the liveability of our city, and make our air cleaner.</t>
  </si>
  <si>
    <t>Two way bike lanes next to a bus lane are extremely dangerous. People will die or be seriously hurt.</t>
  </si>
  <si>
    <t>Off road bike lanes. Just stick to these. Cycle users should be able to share the road with vehicles. Slow traffic down to make this safer.</t>
  </si>
  <si>
    <t>Communal facilities for everyone, not just for a tiny tiny minority of people who cycle in good weather. Eg exercise facilities, underground parking buildings, layouts to slow traffic</t>
  </si>
  <si>
    <t>Cycling is not a priority for Berhampore. Public transport and facilities for children, elderly and those with disabilities are a greater priority. These are not currently being addressed adequately and the suggested cycleway packages will be detrimental to the vast majority of residents and businesses.</t>
  </si>
  <si>
    <t>The 2 one way lanes</t>
  </si>
  <si>
    <t>Need to be more direct to encourage cycling</t>
  </si>
  <si>
    <t xml:space="preserve">Most connected option </t>
  </si>
  <si>
    <t>Some elements of option a could be added in</t>
  </si>
  <si>
    <t>Promotes cycling the most - means less cars</t>
  </si>
  <si>
    <t xml:space="preserve">Just try to keep cyclists seperate from other users and modes of transport </t>
  </si>
  <si>
    <t xml:space="preserve">Safety for cyclists is key to encouraging more cycling </t>
  </si>
  <si>
    <t>Ngaio</t>
  </si>
  <si>
    <t xml:space="preserve">Provides two main cycle routes through Newtown, so wider range of access points </t>
  </si>
  <si>
    <t>The Berhampore golf course section, as will be physically difficult for many people to cycle through that terrain/gradient</t>
  </si>
  <si>
    <t xml:space="preserve">Separated bike lanes feel much safer, and the two way bike lane feels like a separate system to the road system, at a different pace. </t>
  </si>
  <si>
    <t>Crossing roads from the separated bike lanes will require a change of mindset from the protected areas of the bike lane, so needs appropriate signage, or perhaps more time at traffic lights for bikes to cross</t>
  </si>
  <si>
    <t>Lots of different routes, maximising entry points and balancing commuter needs with recreational opportunities</t>
  </si>
  <si>
    <t xml:space="preserve">Wide range of routes and styles of commuter versus recreational opportunities </t>
  </si>
  <si>
    <t xml:space="preserve">Most viable, as other connections will be too steep for most cyclists </t>
  </si>
  <si>
    <t xml:space="preserve">Remind people that on-street parking outside their house is not a legal right- it is a convenient privilege that is sometimes available to them. Consider building parking for the recreational facilities in the area such as Wakefield and Macalister Park to get the cars off the roadside there. Increase picnic spaces in park areas. </t>
  </si>
  <si>
    <t xml:space="preserve">I only like the upper Constable, Coromandel, Wilson, Daniell and Mein Streets quiet route for bikes. </t>
  </si>
  <si>
    <t>I think there should not be a mix of cars, busses and bike lanes on arterial roads that are already quite narrow (eg all of Constable Street and Adelaide Road (from Berhampore to through to the John and Riddiford Streets junctions). The emphasis should be to get bike paths on quieter streets or off road so that less confident/younger riders feel safer to try cycling</t>
  </si>
  <si>
    <t>The use of Emmett Street and Mercy Park</t>
  </si>
  <si>
    <t xml:space="preserve">Getting cyclists to turn right off Constable street onto Daniell Street will be problematic at such a busy pedestrian and traffic intersection. Non-commuting bike riders may find the gradient of Rintoul to Waripori street (heading towards Newtown) off putting, and again creating a tricky right hand turn for cyclists on a main bus route. </t>
  </si>
  <si>
    <t>The off road routes for pedestrians and cyclists keep everyone happy (ie. cars and busses are not impeded, pedestrians and cyclists are less directly exposed to harmful air pollutants, makes use of under-utilised spaces  behind Wellington Hospital and MacAllister Park ). It is more intuitive to how people presently navigate this area. It improves upon existing routes - with the exception of the Wilson Street contraflow. All modes of transport are given alternative routes .</t>
  </si>
  <si>
    <t>I think funnelling cyclists onto Wilson Street will create confusion. There is a traffic island, cars moving in and out of parking spaces, a bus stop and two sets of traffic lights within a tight radius of that point where cyclists will join Riddiford Street. A better option would be Mercy Park-Emmett Street (where a traffic light already exists) or lower Mein Street (from Daniell and Wilson Streets). Most of lower Mein (between Daniell to Riddiford) has an excessively wide footpath that could be narrowed to not only accommodate cars, but also cyclists.</t>
  </si>
  <si>
    <t>Because it puts under-utilised land into good use; gives all modes of transport alternative routes. Is mostly intuitive enough for people to adapt to and positively adopt.</t>
  </si>
  <si>
    <t xml:space="preserve">Restrict the number of cars each household can own. Improve non-private car transport options for hospital workers/students studying in the area. Make it safer for children to walk to school and their neighbourhood without adult supervision </t>
  </si>
  <si>
    <t>It is the flattest route and most connected to the CBD for workers, students and leisure activities. It is also the most heavily used route for those reasons</t>
  </si>
  <si>
    <t>Climate. Not all these places are conducive to "playing" or "sitting in", and the clusters of businesses need measures that improve foot traffic and efficient accessibility rather than spots for people linger - Newtown and Berhampore are busy thoroughfares, it's not a nice place to stroll around with heavy traffic flows and major bus routes in your face. It is a place where courtyards and little nooks away from the streets should be emphasised and nurtured.  Bike lanes that cross bus stops are stupid. It puts boarding and alighting bus passengers at unnecessary risk from cyclists</t>
  </si>
  <si>
    <t xml:space="preserve">Too much priority has been given to cars and the need for them to move quickly through the area at the direct cost of those who are growing up in this part of Wellington. Prioritise the wellbeing of the children that live in the area so that they can independently and safely go about their neighbourhood and feel connected to the locale. </t>
  </si>
  <si>
    <t>It sets out a lot of good options for cyclists, while retaining some on street parking which I recognise is important for some people with accessibility needs</t>
  </si>
  <si>
    <t>The key I think is accessibility parking for people who have no other sensible option but to drive eg wheelchair users</t>
  </si>
  <si>
    <t>Community art and planting. In Newtown especially I find there are lots of areas with not much greenery</t>
  </si>
  <si>
    <t>Pipitea</t>
  </si>
  <si>
    <t>Love the off-road shared path, and separated bike lanes.  In this section I've used 5/7* to indicate "much the same as now", 6/7* for "better than now for cyclists, but probably people will complain about the lack of car parks". I don't personally think this is a problem, since the more annoying it is to use a car in a city, the fewer people will do it, and ultimately fewer people using cars is a great thing. I am perfectly happy with there being fewer car parks, as long as disable parking is not affected. Concern about the environment and improving the city by reducing vehicle use should not come at a cost for disabled people who have fewer transport options. I live on Rintoul st and have access to a car, and 100% happy to swap my carpark for a more livable city &lt;3</t>
  </si>
  <si>
    <t>No. Question: what is the plan for bus stops? Will it be the same as Island Bay, where the cycle lane veers onto the footpath, or the same as near the hospital (I think) where cyclists have a Give-Way at the buses' doorways?</t>
  </si>
  <si>
    <t xml:space="preserve">No. For package B I've used 4/7* to represent "better than nothing, but I'm concerned about the two-directional bike lanes being inconsistent with our other cycleways, and the effects of needing to bridge the gap while cycling. Ie. if you are on a two-way lane on the wrong side of the road, and need to cross 2+ lanes of traffic in order to continue on your commute route, how stressful and dangerous will that be? This applies to drivers as well, since such actions will likely be considered reckless or unexpected by drivers, causing stress and road rage. 5/7* means "much the same as now", and 6/7* is "better for cyclists but expect complaints about parking". </t>
  </si>
  <si>
    <t>Swap two-way lanes for separate single lanes on each side of the roads, as in Package A. My question on bus stops and comments on car parks are the same as for Package A.</t>
  </si>
  <si>
    <t>I like that there are multiple different routes, including 'quiet' options, and I love the off-track paths/tracks. 6/7* for cyclists is accounting for this, while also maintaining my concerns about the two-way lanes. 6/7* for residents and business owners is the same as for Package A and B. 5/7* represents "much the same as now".</t>
  </si>
  <si>
    <t>Swap two-way lanes for separate single lanes on each side of the roads. Comments on Bus stops and carparks as aforementioned.</t>
  </si>
  <si>
    <t>Addressing the two objectives of safe and well-connected cycle ways, I feel that a combination of A and C would be best. The connectivity of C with the safer option of separate uni-directional cycle lanes on either side of the roads.</t>
  </si>
  <si>
    <t>Prioritise accessibility parking, and parking for residents. Equally divvy up remaining spots between long- and short- stay.</t>
  </si>
  <si>
    <t>Brooklyn is currently barely accessible from Newtown despite being so physically close. Mount Cook would present parallel connections to the CBD and encourage cycling among commuters living there.</t>
  </si>
  <si>
    <t xml:space="preserve">Bee-friendly (especially for native bees) plants, as the current population of bees in the Wellington region is greater than the food sources available. Rubbish/recycling bins at bus stops.   Incidental (and functional!) shelter for our city's population of homeless people (so the traumatic experience of being homeless isn't worsened by exposure to the elements while waiting for effective long term solutions for the root-causes of homelessness.) </t>
  </si>
  <si>
    <t xml:space="preserve">Whilst it is a straight line on a map it completely disregards the practicalitiies of it. </t>
  </si>
  <si>
    <t>The proposal lacks detail on the practical impact on residents that makes it impossible to give realistic feedback as to what needs to change.  I live on Adelaide Rd (between Luxford St and McAlister park) and regularly find it difficult to park within 160 metres of my house under the current arrangements (especially but not limited to when there is sport on at the park).  Therefore I find it impossible to believe I will be able to park within 160m of the house when you are removing such significant amounts of carparks throughout the whole area - where exactly are you saying residents can park (let alone users of the park)?  I would also question whether or not your surveys were done on days/times when the park was in use (usually multiple times a week) and when there is there is minimal or no parking available.     In making this submission I want to note that I am a big supporter of cyclelanes generally, I just believe that developing a cyclelane that has such a significant impact on residents, visitors and park users where there are such narrow roads is likely to lead to more issues given the frustrations involved.     Consultation without detail of how you are proposing to actually impact residents is ineffective, and so ask that you release further details as to where you are proposing residents will park (ie, to meet what is stated in Package A about where residents will be able to park within 160m of their house). Is there is a proposal to develop part of the park for this purpose?</t>
  </si>
  <si>
    <t>Similar comments to Package A</t>
  </si>
  <si>
    <t>the golf course routes</t>
  </si>
  <si>
    <t>It provides an off road route which given how narrow the roads are and how limited parking routes already are (pre changes) seems to provide the best options for both cyclists and everyone else.</t>
  </si>
  <si>
    <t>links to CBD to assist with commuter cycling</t>
  </si>
  <si>
    <t>There needs to be more detail about realistically how you think parking will be accomodated - there is no deatil in the proposal to support what you say about residents being able to park within 160m of their house. I often can't park this claose to my house now (especially when there is sport on) so struggle to see how that will occur under any proposal given the impacts.  Please focus on these practical details before the cosmetic/streetscape aspects.</t>
  </si>
  <si>
    <t xml:space="preserve">I don't think Luxford St and Rintoul St should be included.  </t>
  </si>
  <si>
    <t>I believe it'll be the safest route for cyclists</t>
  </si>
  <si>
    <t>A design which avoids cyclists hitting shoppers and pedestrians in the shopping areas</t>
  </si>
  <si>
    <t>On road bike lanes are problematic - bad for non-confident cyclists, and encourage road rage by cars.</t>
  </si>
  <si>
    <t>Most connections. Off-road bike lanes.</t>
  </si>
  <si>
    <t>Ohariu</t>
  </si>
  <si>
    <t xml:space="preserve">The paralel routes and that you are alternatively linked safely to Kilbirnie. </t>
  </si>
  <si>
    <t>I'm not very confident about the concept of the 'quiet route'</t>
  </si>
  <si>
    <t xml:space="preserve">The variety is great, this seems to be the most promising option to me and it'll be very intersting to see the aout of usres each route has. </t>
  </si>
  <si>
    <t xml:space="preserve">No, I think it's great. People will complain about the loss of parking, but it's a neccessary sacrifice! </t>
  </si>
  <si>
    <t xml:space="preserve">The variety and creative use of what's already there. I would be super excited to mix it up and try all of these options. Vehicles would be forced to acknolwedge cyclists! </t>
  </si>
  <si>
    <t xml:space="preserve">Big, obvious, signage/imagery to "warn" pedestrians about potential cyclists whizzing past. This could be executed in a stylish, creative, fun way.   Good lighting for evening. </t>
  </si>
  <si>
    <t>IMG_2069.jpg</t>
  </si>
  <si>
    <t xml:space="preserve">Because it has the best walkability and cycling </t>
  </si>
  <si>
    <t>Tourism</t>
  </si>
  <si>
    <t>Buses! They are great, you should make sure they have priority</t>
  </si>
  <si>
    <t>I like that bike lanes are separated, and the offroad path through the golf course</t>
  </si>
  <si>
    <t>More connecting quiet routes</t>
  </si>
  <si>
    <t>When bike lanes are separated</t>
  </si>
  <si>
    <t>More neighbourhood connections and off-road paths</t>
  </si>
  <si>
    <t>I love the interconnectedness and the network approach!</t>
  </si>
  <si>
    <t>I love how interconnected it is. I would probably prefer that offroad shared paths were paved so they could accommodate road bikes and Wellington weather better</t>
  </si>
  <si>
    <t>Because it offers the most interconnected and safe network of paths</t>
  </si>
  <si>
    <t xml:space="preserve">Prioritise parking for people who need vehicle access for delivery of goods and for their mobility. </t>
  </si>
  <si>
    <t xml:space="preserve">Because Mt Cook is a main artery for cyclists, pedestrians, and cars, and people need to be able to connect through there far more safely than they can now. </t>
  </si>
  <si>
    <t xml:space="preserve">Ease of interaction for cyclists and pedestrians with the amenities/community meeting spots.Making pleasant spaces that people want to linger in. </t>
  </si>
  <si>
    <t xml:space="preserve">The entire community will benefit from thoughtful design - keep up the good work making the neighbourhood safer and more connected! </t>
  </si>
  <si>
    <t>I like the separated bike lanes going in both directions, with a raised curb for drivers to get out of their cars.</t>
  </si>
  <si>
    <t>It would be great to have a route along Rintoul Street. This is the least steep and most direct way to get through from north to south</t>
  </si>
  <si>
    <t>Not really, this looks like a 'bare minimum' option as far as biking is concerned.</t>
  </si>
  <si>
    <t>As before, add a route on Rintoul Street. Also, it's generally better to have bike lanes on going in both directions on each side of the road. Less crossing the road for bikers, less likely to collide with each other on steep roads.</t>
  </si>
  <si>
    <t>It's nice see the Rintoul Street route, and a (pretty steep!) connection between Hanson and Stanley St. The contra flow lanes on the one way streets are a good option.</t>
  </si>
  <si>
    <t>Again, it's generally not a great option from a biking perspective to have two bike lanes. Better to have separated ones on either side of the road.</t>
  </si>
  <si>
    <t>It includes Rintoul Street, lots of peripheral routes, extra routes within Newtown (e.g. behind the hospital).</t>
  </si>
  <si>
    <t>Getting a connection to the CBD via Mount Cook would open up an important extra route to the CBD. Also good for getting to Aro Valley (mountain biking!) and Kelburn (uni students). Having a zoo route would be a nice option for families wanting to go to the zoo or sports ground.</t>
  </si>
  <si>
    <t>Features like speed bumps or bottlenecks that restrict traffic to about 30km/h. Bus stops that allow buses and bikers to get past each other safely. And adding more trees is always nice.</t>
  </si>
  <si>
    <t>This is a huge opportunity to make biking a safer option for Wellingtonians. So prioritise safety for bikers if you want the infrastructure to get used. I understand why people are concerned about the loss of on-street parking for residents and businesses. But in my opinion, biking is the ultimate healthy/cheap/environmentally-friendly transport option, it's already far more popular than many realise (just look at the new bike counter data on the WCC website). Everyone in Wellington gets the diffuse benefits when a project like this goes ahead. And to just to get this off my chest: if you own a house in Newtown / Berhampore and worry about loss of parking causing your house to reduce in value - firstly, these upgrades would if anything just make the area more liveable and thus desirable and expensive, and secondly - just get over it! You've already won the lottery of life being able to own a house in Central Wellington, so you're doing okay. I'd spend more time worrying about what would happen to my property's value in the wake of a serious earthquake - and whether the streets would still be in a state of driving cars up and down them! Nice to see some submissions from kids. Kia kaha WCC!</t>
  </si>
  <si>
    <t xml:space="preserve">Wilson is a much better St for cyclists than Mein or Constable will ever be (because of the school &amp; hospital, and lights on Constable.) </t>
  </si>
  <si>
    <t xml:space="preserve">Wilson St, Hospital &amp; Rintoul St are all routes I've used as a cyclist and pedestrian living in different parts of Newtown/Berhampore and they're great for three reasons - away from cars, direct, and with manageable gradients.     Great that you've included John St - I would use Tasman St a lot more often if that intersection wasn't such a shaky uphill nightmare on a bike.     Love all of the off-road options which anticipate the increasing prevalence ebikes. (Although I think these should be paved and designed for dual pedestrian/bike use if they're to useful to normal people who don't mountain bike.)   </t>
  </si>
  <si>
    <t xml:space="preserve">Consider using Daniel St as cycleway instead of Riddiford which is busy and slow because of traffic lights, cars parking, pedestrians crossing etc. </t>
  </si>
  <si>
    <t xml:space="preserve">Love this option! Great future-planning in terms of creating a whole network that serves all parts of the suburbs, not just those on arterial routes, and considers potential mode-shift driven by increase of e-bikes/scooters etc.     Also seems like it would have less visible disruption for motorists and parking, which is not a small consideration in the current climate. </t>
  </si>
  <si>
    <t>Delivery and mobility</t>
  </si>
  <si>
    <t>The closer the town, the busier.</t>
  </si>
  <si>
    <t xml:space="preserve">Cyclists are not respectful of pedestrians (saying this as a cyclist myself) as we tend to prioritise speed over civility. Am wary of the two modes being placed side-by-side for this reason. </t>
  </si>
  <si>
    <t xml:space="preserve">Remember the hills. Prioritise protection for cyclists on the uphills when they're wobbly and vulnerable to impatient motorists. We can get away with claiming a lane on the downhill when we're as fast as a car anyway, so if it's a balance between parking and cycleways, give it to us on the uphill and leave us to fend for ourselves on the down. </t>
  </si>
  <si>
    <t>Russell tce to Riddiford St</t>
  </si>
  <si>
    <t xml:space="preserve">Two way bike lanes make joining and exiting the lane more difficult / slower, impatient cyclists more likely to run reds. </t>
  </si>
  <si>
    <t xml:space="preserve">Quiet and offroad option is nice to have. </t>
  </si>
  <si>
    <t xml:space="preserve">Quiet and offroad route looks like it might be quite steep in places relative to on road routes. </t>
  </si>
  <si>
    <t xml:space="preserve">Use main routes, lanes on both sides of the road. </t>
  </si>
  <si>
    <t xml:space="preserve">High car traffic, not much room for bikes now around Mt Cook. </t>
  </si>
  <si>
    <t xml:space="preserve">Bus lanes are great for cyclists, at as a defacto bike lane, bus drivers are generally very respectful of bike users on them. </t>
  </si>
  <si>
    <t>Bike lanes should not be on main routes. Putting bikes, buses and cars on the same narrow roads is dangerous and frustrating for everybody. Having parked cars sitting out in the middle of the road like Island Bay is not useful or safe parking for cars and is not safe for cyclists who have to dodge cars coming out of driveways and car doors opening</t>
  </si>
  <si>
    <t>like two way cycle lanes on only one side of the road takes up less space and keeps cyclists in one place so at least buses can pull into bus stops on one side of the road safely</t>
  </si>
  <si>
    <t>Move cycle lanes onto quiet streets. Cyclists don't have to travel down the routes with the heaviest traffic</t>
  </si>
  <si>
    <t>Like the options of having cycle ways across parks and recreational areas and more of the cycle routes should skirt around the city and run down quieter streets  - this will be safer and cause less frustration for other road users</t>
  </si>
  <si>
    <t>Removing car parking spaces will have a detrimental impact on the look of Berhampore because people will remove their front gardens and create concrete parking pads. This is already happening. Council is approving more multi complex housing and some of these have no parking provided. Now the on road parking spaces are being severely reduced  - where will residents park?</t>
  </si>
  <si>
    <t>Has cycle lanes across recreation areas and quiet routes which are a good idea</t>
  </si>
  <si>
    <t>A lot of people use the laundromat and dairy and attend the church in Rintoul St bt Luxford and Wairipori. There will be no parking for short stay let alone residents who already have to drive around and around for ages looking for a parking space  - this is inconvenient when you have small children, elderly, shopping and need to use your car</t>
  </si>
  <si>
    <t>Cycle users should be directed up Happy Valley rather than Adelaide Road</t>
  </si>
  <si>
    <t>Widen Adelaide Rd and make this the main arterial route    Leave historic Berhampore alone and it will become a lovely little village  - once there is parking and less traffic through Berhampore and it will become a destination and people will invest in the housing and buildings and it will gentrify and become a place Wellington can be proud of. By creating Berhampore as a thoroughfare for all traffic and reducing parking will ensure Berhampore will not develop.</t>
  </si>
  <si>
    <t>A lot of traffic around Newtown is coming from the airport which is cars. A lot of commuters coming through Berhampore and Newtown from Island Bay is commuters driving cars, not cyclists.</t>
  </si>
  <si>
    <t>Single lane cycleways on both sides</t>
  </si>
  <si>
    <t>No need for downhill cycleway on Rintoul - fast enough that cars shouldn't be overtaking.</t>
  </si>
  <si>
    <t>More connections - i.e., getting more features of A and C</t>
  </si>
  <si>
    <t>Lots of connections, future proofing for e-bike changes, more options and more services to different parts of the suburb. Takes cars away from bikes</t>
  </si>
  <si>
    <t>I think the connections of C, with the single way lanes of A, would be primo.</t>
  </si>
  <si>
    <t>Safest for cycling</t>
  </si>
  <si>
    <t>Access to town, primarily. Access to Brooklyn and Vogeltown is pretty quiet and steep, so would only be used by a small minority. Likely small payoff overall</t>
  </si>
  <si>
    <t>Mixing bikeways and bus egress is pretty tricky...not always obvious as a cyclist what is going on.</t>
  </si>
  <si>
    <t>Let's do some low hanging fruit too! Cycleway down the middle of Kent Tce, no-one walks there...will be gold.</t>
  </si>
  <si>
    <t>I liked the off-road options</t>
  </si>
  <si>
    <t>Close to city, more people will use it</t>
  </si>
  <si>
    <t xml:space="preserve">I like the raised lanes , and recreational park bike lanes as well. More like the Netherlands where biking is so nice and safe </t>
  </si>
  <si>
    <t xml:space="preserve">See other typed answer </t>
  </si>
  <si>
    <t>I like the separated bike lane aspect of B - feels a lot safer</t>
  </si>
  <si>
    <t>I'm submitting on behalf of my flat on Adelaide Rd. We like option C the best - especially for using quieter streets where possible and the double lane bike lane.</t>
  </si>
  <si>
    <t>Uses quieter streets and the double bike lane. My flat lives on Adelaide Rd and supports cycling. This seems the safest, best connected and best compromise option.</t>
  </si>
  <si>
    <t>Mt Cook because it would double as another route into town.  Brooklyn because there isn't a great cycle connection there right now.   The Kilbirnie connection will also be great to get to that side of town for the pool/ biking the bays.</t>
  </si>
  <si>
    <t>Bike parking is so important!  Lots of seating - and seating that is good for older people (arm rests and backs). Gardens, and public art, sculptures, wayfinding are all good things. Places for businesses to put seats/tables.</t>
  </si>
  <si>
    <t xml:space="preserve">I fully support making cycling easier and safer. There are such obvious, health, wellbeing, carbon emissions, congestion and space benefits. If you build the infrastructure you open biking up to so many more people. This is a wonderful thing. Also, when I vote in local council elections I only vote for people who support cycle ways - it's a no brainer for a healthy, vibrant city. </t>
  </si>
  <si>
    <t>HSD - Hall Street Dairy</t>
  </si>
  <si>
    <t xml:space="preserve">Package A is best because it is the simplest, most direct rout. </t>
  </si>
  <si>
    <t>Use speed bumps / raised sections through the Berhampore village to slow traffic and allow shared bike / car lanes and save parking. Remove on street parking on adelaide but compensate houses that lose parking either through creating resident parking on side streets or speeding up permits for people who have space to create off street parking.</t>
  </si>
  <si>
    <t>I really like that this option has tracks that completely remove bikes from the road. This is nice for safety and for change of scenery.</t>
  </si>
  <si>
    <t xml:space="preserve">Unfortunately this option looks very expensive, rintoul st will result in a lot of on street parks being lost (think you need to pick the battles you can actually win), is a very tight road, and I wonder if the indirect off road routes will get good bike uptake? </t>
  </si>
  <si>
    <t>No, focus on the main route, pick your battles.</t>
  </si>
  <si>
    <t>Force slowed traffic in shopping areas with speed bumps raised roaring and shared car / bike / pedestrian spaces.</t>
  </si>
  <si>
    <t>More bike parking facilities especially in the Berhampore shops area.</t>
  </si>
  <si>
    <t>Package C is too disruptive for ratepaying people that live in the streets that will be affected.    Package A keeps cycles to the main traffic rotes where car drivers know that cycles will be and will be able to look out for them     Package A is the safest for cyclists limiting where they can go and be seen and made safe it is a main traffic route</t>
  </si>
  <si>
    <t>just make sure the cycle ways link. id prefer driver training over more cycleways.    i cycle to work daily and cycleways do not make cycling any safer, i get hit on cycleways just as much as no cycleway!</t>
  </si>
  <si>
    <t>Cycleways do not make cycling safer alone, driver and cyclists attitudes will make cycling safer     Residents should not be affected with reducing parking in residential streets for very limited yet expensive gain.    cyclists ride where they want so having a cycle way will not limit where we go and green paint does not protect us from cars.    spreading cyclists into side streets will make cycling less safe and disrupt residents     I do not believe these options other than A will encourage new people to cycling.    Main roads and travel routes and totally off the road suuch as parks just might</t>
  </si>
  <si>
    <t>The off street path</t>
  </si>
  <si>
    <t>Mercy park connection</t>
  </si>
  <si>
    <t>Off street paths combined with Stanley and Hanson st are a good alternative to cycling on the main roads</t>
  </si>
  <si>
    <t>Gives the best combination of connections for cycling</t>
  </si>
  <si>
    <t>Constable st connection separate lanes</t>
  </si>
  <si>
    <t>Separate cycle lanes for Waripori, rintoul, Lux Form, adelaide</t>
  </si>
  <si>
    <t xml:space="preserve">Adelaide road connection as an option more mt </t>
  </si>
  <si>
    <t xml:space="preserve">More mt cook quiet route options and back route option Newtown via hospital </t>
  </si>
  <si>
    <t>All of it</t>
  </si>
  <si>
    <t>Adelaide road</t>
  </si>
  <si>
    <t xml:space="preserve">Largest separate bike path route for all plus quiet route through mt cook and off road shared path Newtown </t>
  </si>
  <si>
    <t>Routes I would use</t>
  </si>
  <si>
    <t>Historical facades staying in tact for Berhampore shops and more out door area around the shops for pedestrians and cafes to create atmosphere.</t>
  </si>
  <si>
    <t xml:space="preserve">Separate bike paths from the traffic! </t>
  </si>
  <si>
    <t xml:space="preserve">I am writing my overall comments here - because there isn't any other space.  I think all of the options have some merit and I want to thank the Council for their work to bring these options to the community.  It is important to me that the cycleways are separated from traffic and not two way, to make it safest for cycling. We need to invest in this project properly from the outset and make the safest decisions. This will encourage more cycling, reduce harm to cyclists, reduce traffic congestion if less cars on the road and help reduce our carbon emissions. Please, don't take any short cuts. Upgrading the cycleways later doesn't make any sense.   I support the cycleway through the golf course, as people are more likely to bike if away from traffic where this is possible. </t>
  </si>
  <si>
    <t>Separated, single-way bike lanes on northern &amp; southern Adelaide road and much of Riddiford street are good to main connections and direct access. Paved, off road shared path around golf course is great - more of these please where possible. I love the bike path through Tawa long the rail line.  Like the quiet routes idea - but not on Mien Street</t>
  </si>
  <si>
    <t>Separated, single-way bike lanes through the central portion of Adelaide Rd - Stoke St to Hall st - is madness! Busses, cars, bikes on *both* sides, pavements, driveways??!! - arghhhh! Please don't try it unless you are significantly widening the total roadway somehow. It cis razy enough as it is in a car. I totally avoid it on a bike.    Add an off road, paved shared path through / around Govmnt House grounds/ back of Wellington hospital? If it can climb gradually high enough, can this link up to Alexandra road and over to Crawford road, avoiding the whole evil Constable Street scenario?    Like the quiet routes idea (again to avoid Constable St) - but not on Daniel, and especially not on Mien Street! Too congested already.    The single-way separated bike lanes on both major routes will mean losing too much parking throughout the whole area. I often cycle through Newtown (on my way to/from work, usually without stopping) but i drive my car there at other times to do shopping, use services etc. I don't want a car-centric society but I want to be able to park when i need to drive. Parking pressure in Newtown when i drive there - on weekends - is already intense.     The whole Rintoul Street option is missing. I know its not flat but electric is the future :)</t>
  </si>
  <si>
    <t>The quiet route / off road pathway through Daniel / Emmet Sts and Mercy park. I really support the idea of taking bikes off roads and through other quiet spaces where cars can't go, but are still very - sometimes even more - direct routes. This is what the peace, freedom and tranquility of biking for transport is all about. Getting a bonus, back street shortcut made nice just for you.</t>
  </si>
  <si>
    <t>I'm unsure about the whole of the rest of it. Two-way bike paths next to/ on a road don't seem smart. The idea freaks me out. Riding into oncoming traffic, with bikes also whizzing past the other way?? Drivers getting confused/distracted?? I dunno. People say they are unsafe on hills where there is speed differential between cyclists, but i don't see any problem on the flat section of Riddiford st. Maybe it'll be okay there.     Can you build a sample section somewhere in the city so we can try it? I am really very unsure about this solution but recognise it means MUCH less parking is lost. So i could be convinced if i can see it works okay and is safe.</t>
  </si>
  <si>
    <t xml:space="preserve">Like the variety / choice of routes and treatments.    Like the off-road paved shared path through hospital area. Like the link through Owen and down Wilson to avoid Constable.    Like the quiet routes - Tasman - Hanson, etc. But these streets don't need to be messed too much with for the few cyclists who will use them. Couple of sharrows will do :)    Like the Rintoul Street option to replace the crazy idea of trying to squeeze bikes onto Adelaide Rd mid-section (Hall to Stoke Street). Its also a far less busy route for other transport types but still direct. Following the 'separate where you can' principal, i'd like to see this route prioritised for bikes. It can't be all routes for bikes, there's got to be give and take.    Like the off road shared track options - but like paved better than unpaved    </t>
  </si>
  <si>
    <t>I'm okay about the contra flow thing on Wilson St but actually its already a cluster at the Riddiford St junction (with a bus stop and pedestrians right there). Can we route a nice new special bike bit through Mercy park and out Green street? Get the bikes away from the cars, don't pile them all together and force out parking and get everyone all grumpy for the sake of one block - a few seconds swooping happy diversion.    The two way bike paths -  i'm not convinced. See comments on package b. Maybe through central Riddiford area? I dunno, i really don't. I want to say i support them to minimise parking upheaval but until i've tried them and seen how everyone copes, i'm just not convinced.</t>
  </si>
  <si>
    <t>The best options and variety of treatments. Avoids Constable Street. Makes use of green routes / new off road routes. Avoids middle section of Adelaide road. Minimises parking impact</t>
  </si>
  <si>
    <t>Because i use those routes. I also think they'd be the more popular / most used of these options, but i would say that coz i use them! :)</t>
  </si>
  <si>
    <t>Visibility - avoid creating blind spots where cyclists can't see each other, pedestrians or vehicles. The above stuff looks real pretty - but could get real busy!    Loitering - don't encourage pedestrians to loiter on/near bike paths coz they look like some other snazzy pavements treatment. Or encourage them to cross cycle paths unsafely, etc. Getting bikes off the road is great but they are still vehicles, they travel fast and people on them are trying to get somewhere efficiently. We're not all going to carry baguettes and cuddle puppies in our flowery baskets, tootling along at 5kph. We are vehicles, please treat us the same way and separate us from conflict.  Make places for bikes to park, easily. And allow easy transition from bike path/ road level to side streets or parking areas - ie don't make us hop curbs or hit gutters at high speed. Electric bikes especially don't like this - they are heavy.</t>
  </si>
  <si>
    <t xml:space="preserve">I ride a bike sometimes but I'm not just a cyclist. I'm a walker. I'm a driver. I'm a motorcycle passenger. Sometimes a like to get through. Other times like to stop and shop. The routes i chose to walk are totally different to those i drive. I reckon there's a good smattering of routes i would cycle which are different again, but at the moment i don't get much choice. I think its important to separate great enjoyable routes for different transport types and users, and not assume everyone wants to take the same, main road. Everyone wins when we use all the space better. You can choose your own pace. </t>
  </si>
  <si>
    <t xml:space="preserve">I like the option of cycling behind the hospital and other off road tracks. </t>
  </si>
  <si>
    <t xml:space="preserve">I like the off road tracks that avoid sharing the road with cars and other traffic al together. </t>
  </si>
  <si>
    <t>These extend from the existing cycleway zones.</t>
  </si>
  <si>
    <t>I like the separated cycleways - completely separate</t>
  </si>
  <si>
    <t>The bits in the lanes of traffic look scary</t>
  </si>
  <si>
    <t xml:space="preserve">I think I'd like not having buses pass me on the road. Having it separate is good. </t>
  </si>
  <si>
    <t>I don't know</t>
  </si>
  <si>
    <t>Seems like lots of options in package C. It seems flatter and more accommodating for more skill levels. Paved separated ways are best.</t>
  </si>
  <si>
    <t>I don't know. Everytime I see the separated lanes I think it's good. I worry about intersections.</t>
  </si>
  <si>
    <t xml:space="preserve">I think it is a better route and had more options that are more comfortable (less hills). Seems like it would suit wider range of people. </t>
  </si>
  <si>
    <t>The more the better. We have to do this for everyone.</t>
  </si>
  <si>
    <t>It is horrid to sit outside a cafe, walk or ride with traffic rushing past you. It's loud and can be scary if it's fast. Pedestrian areas, places to sit that are away from roads, green spaces, cafes/ pubs spilling out to people watching areas - quiet zones - these are all nice places to be, shop, walk, ride. The city should be for people not card. I walked down Adelaide road from John Street to the basin and even though I was on the footpath was threatened by traffic on multiple occaisions (VTNZ, car rentals, taxis, drivers ducking across lanes to beat lights or turn into side streets). It was truely unpleasant.</t>
  </si>
  <si>
    <t>Aim for the best result, be bold with ideas, be brave!! Healthy streets are a must.</t>
  </si>
  <si>
    <t>Street trees, rain gardens, traffic calming, seating, raised tables for crossings.</t>
  </si>
  <si>
    <t>The off road path is peaceful and quite - no cars to see.</t>
  </si>
  <si>
    <t>No on street bike lanes. I like the separated ones.</t>
  </si>
  <si>
    <t>Separated lanes on both sides please. It's easier to not go over big hills.</t>
  </si>
  <si>
    <t>I like that it goes along Rintoul Street because it is not as big a hill.</t>
  </si>
  <si>
    <t>Separated bike lanes - not two way please.</t>
  </si>
  <si>
    <t>I like C but it doesn't have separated bike lanes.</t>
  </si>
  <si>
    <t>It should be safe to cycle everywhere.</t>
  </si>
  <si>
    <t>Better for people please.</t>
  </si>
  <si>
    <t>It will be easier to ride bikes because there will be more cycle lanes.</t>
  </si>
  <si>
    <t>I like the use of cycle lanes on both sides of the street.  The inclusion of the off-road path through the Berhampore Golf Course is good - without it the Russell Terrace facility would be compromised.</t>
  </si>
  <si>
    <t>A major weakness of this package is that it does nothing to improve Rintoul St which is the flattest and therefore the most attractive link between Island Bay and Newtown.  Mein St is a major rat run for motor vehicles. It is hard to see how this can become a 'quite street'.  The removal of on-street car parking on almost all of Constable street will cause problems for residents, businesses, deliveries and visitors.  I'm a regular cyclist - I'm happy to use Constable St downhill and Wilson St uphill, though I can see less experienced cyclists would much prefer the Wilson St treatment in Package C.  For me, Package C forms the best basis for a network as it is more comprehensive.</t>
  </si>
  <si>
    <t xml:space="preserve">This Package will appeal to those for whom loss of cark parking is the most significant issue. However, car parking is only one of the seven identified community objectives for the project, and Council should be prepared to </t>
  </si>
  <si>
    <t>Package B uses bi-directional cycle lanes. I think these could be more problematic than single direction lanes, particularly where they cross side roads and driveways.  The lack of a direct link between Island Bay and Kilbirnie is a fatal drawback of this option.  Package B uses Adelaide Rd instead of Rintoul St - the steep section of Adelaide Rd may deter some would-be cyclists. Any network should include Rintoul St.  The Newtown to Kilbirnie connection is weak and depends on successful negotiations with St Anne's. The use of Wilson St in Package C is a more realistic option.</t>
  </si>
  <si>
    <t xml:space="preserve">I like the inclusion of the alternative north-south route using Stanley, Hanson &amp; Tasman Sts (though see comment below re off-street connections). Important to have a way to get cyclists safely across John St.   The treatment of Wilson St is good, though its safety and effectiveness will be influenced by how the intersection with Riddiford St is handled (currently no traffic lights here for cyclists exiting from Wilson St, and a bus stop would obscure sight-lines).  </t>
  </si>
  <si>
    <t>The off-road shared tracks through the Berhampore Golf Course, Wakefield Park and MacAlister Park are essential to make the southern part of the Russell Terrace route and the Stanley, Hanson &amp; Tasman Sts route work properly. They need to be paved to ensure a consistent standard of surfacing, otherwise the continuity of the routes will be compromised (some people will not be attracted to the routes if they include unpaved sections).</t>
  </si>
  <si>
    <t>Inclusion of more off-road and alternative routes. Most comprehensive network. However, it should make significantly less use of bi-directional cycle lanes.</t>
  </si>
  <si>
    <t>People wanting to cycle to the CBD from these suburbs are likely to use Berhampore and Newtown as their route. Improving the cycling environment on these connections will make cycling more attractive for their residents.</t>
  </si>
  <si>
    <t>It's crucial to develop a street environment that encourages new cyclists, not just provides for existing riders. Cycle lanes need to be protected from motor vehicles wherever possible, they have to be continuous (both in a network sense and at key places like intersections) and have safe ways to cross intersections and driveways.  Wellington Hospital doesn't do enough to encourage staff to use alternatives to car commuting. It could also provide more off-road visitor parking. This would reduce pressure on streets in the area.  More than 50 per cent of people use means other than private motor vehicles to get to work. If we're serious about tackling wider issues like climate change &amp; community health then we have to take some tough decisions about car parking. And fewer people are getting their drivers licenses now, so we should make good alternative provisions for people to get around.</t>
  </si>
  <si>
    <t>The separated bike lanes</t>
  </si>
  <si>
    <t>I think the connections with the heaviest traffic should be prioritised, and the Mt Cook area always feels pretty busy</t>
  </si>
  <si>
    <t>When there is space for both parking and cycleways on the pedestrian side, this seems the safest.    Any off road options should be considered, including using the townbelt,     I also don't think the volume of cyclists on roads like Russel Terrace warrant the misery of removing everyones carparks when an offroad proposition could be considered in this area.</t>
  </si>
  <si>
    <t>any that you need to remove parking from, as you have not provided any real options for those with disabilities, young children, or shopping to manage. You have also not dealt with the issue of whether commuting cyclists will use them, making it worse for both vehicle and public transport along these narrow streets. Moving off Adelaide and Riddiford due to the buses and narrowness should be considered a priority, commuting cyclists will use these and use the centre of their lane as the most sensible choice. No consideration seems to have been given to e-bikes and their ability to travel at commuting speeds.    I would have thought a wakefield park / Hansen / tasman street with perhaps single lane vehicle one way would have provided a good safe option to be considered</t>
  </si>
  <si>
    <t>where there is room to build all options, off road options have least impact on others</t>
  </si>
  <si>
    <t xml:space="preserve">As you have prioritised car owners as the least important which are the majority of commuting users, you clearly have not asked an unbias question to get consider community objectives.     You have not offered any practical parking solutions to those that have or those that have friends or relatives that have mobility challenges, for even simple things like unloading the kids, groceries or mobility impaired persons    you have not adequately explored off-road options and options like some one-way streets off the main narrow thoroughfares to provide safer options that provide less impact to both public transport and vehicular traffic    You have not offered any compulsory use of cycleways so pedestrians and road users also benefit from them,     You have not commented on whether the average commuting traffic speed and the ability for (especially commuting) cyclists and e-cyclist are safe riding within lane, if so and cycleways are mostly for non-commuting cyclists then less direct and off-road alternatives are more desirable   </t>
  </si>
  <si>
    <t>Whilst you must priortise residential parking if you are going to remove it, as there house prices are likely to fall if there is no parking, its more complex than just priority, as your parking survey has sort to uncover there are different parking needs at different times of the day. Like the liquor bans, if you need to move them on you create a problem somewhere else, so you need to have solutions before making changes. Asking say the hospital to provide a parking building for staff whilst understandable, it creates its own challenges that the community needs to understand as we all want the hospital staff to be able to get to work</t>
  </si>
  <si>
    <t xml:space="preserve">I would look to add any low impact (on other users) options through town belt or other council land that can provide good recreational and commuting considerations, the areas above do not appear to have cycling safety issue as they are not busy commuting arterial routes. Seems like money being spent for the sake of it,  </t>
  </si>
  <si>
    <t>You're 150 years too late, not many of our streets have this much space, hence the need to remove parking. But I would think putting the cyclists in and out of pedestrians spaces like bus stops, drives and cars is worse than cycling on the main flow especially when you have already reduced speed limits to 30km.  If you can't compel cyclists to use them, you must question the wisdom of the investment and the heightened risk of cyclist pedestrian accident.</t>
  </si>
  <si>
    <t>Newtown Cycleway Chris Gray.docx</t>
  </si>
  <si>
    <t xml:space="preserve">Non Arterial routes need to be considered, commuting cyclists will use the main routes anyway and with 30km speed limits and e-bikes the roads are well shared now. Off road options through the town belt or council parks that can provide pretty direct routes should not be discounted without any consultation </t>
  </si>
  <si>
    <t>I like the one-way bike path options in package A - this works best for cyclists</t>
  </si>
  <si>
    <t xml:space="preserve">Although package A is very attractive from a cyclist's perspective, it's significant impact on local residents' parking makes this option untenable. </t>
  </si>
  <si>
    <t>I like how package B links the cycle paths to SWIS and Newtown, and runs along the least steep Rintoul Street. I also like how the impact on residential parking is considerably than package A</t>
  </si>
  <si>
    <t xml:space="preserve">I'd like to see the quite road options of package C included in any package that the Council progresses, as an addition to dedicated cycle lanes </t>
  </si>
  <si>
    <t>I really like the quiet and off-load options in package C, and would like to see these progressed whatever package is chosen. These should be additional to, not instead of, dedicated cycle lanes. I particularly like the drawings of the traffic calming measures on Tasman St, whereby cyclists so not need to slow down but cars do to get through the one lane speed bump - I often use this route as an alternative to the John St to Basin section of Adelaide Road, but cars do often overtake in a dangerous fashion near the top of the hill (despite the fact that they can't see if traffic is coming the other way). The new speed bumps down near Pukeahu  are a pain for cyclists</t>
  </si>
  <si>
    <t xml:space="preserve">I'm not a fan of the two-way cycle lane options, as these would not work on hilly areas. One alternative, to lessen the impact on residential parking, is to have bike lanes on the up-hill areas of Adelaide Rd and Rintoul Street, with cycles merging with traffic on the faster downhill routes. This would seem a reasonable compromise (though isn't ideal). With all options, I have some concerns about removing the painted median on Adelaide Road (John Street to the Basin). How are people in cars (etc) going to turn safely across Adelaide Road into side streets and businesses? </t>
  </si>
  <si>
    <t>All options contribute positively to the community objectives, but package C seems to tick the most boxes. I particularly like how it has the quiet road options, and a lesser impact on residential parking. But I'm not convinced about two-way bike paths, particularly on hilly areas where the faster down-hill cyclists could make those cycling up-hill feel unsafe</t>
  </si>
  <si>
    <t>I'm liking everything I see on this page</t>
  </si>
  <si>
    <t>Show courage, think to the future. Let's make cycling a really attractive option, and get more people out of their cars.</t>
  </si>
  <si>
    <t xml:space="preserve">It seems the best package for making the streets safer for bikers - thus less impact on environment, safer for people to bike. Encourage more people to get out on their bikes. </t>
  </si>
  <si>
    <t xml:space="preserve">Make our city as bike friendly as possible. </t>
  </si>
  <si>
    <t xml:space="preserve">Universal design. </t>
  </si>
  <si>
    <t>I like the connection from Constable street around to the hospital. I come over from Crawford Road and I find the Newtown part of the journey too cramped and busy currently. And I like the dedicated bike land in Adelaide road</t>
  </si>
  <si>
    <t>It makes it easier and safer to bike from Kilbirnie through Newtown to town. Plus it's good for bus passengers (my other main transport mode)</t>
  </si>
  <si>
    <t xml:space="preserve">A priority should be to keep pedestrians safe. I ride a bike but I don't like when cyclists have to share with pedestrians because some cyclists go too fast. I try to cycle slowly around pedestrians, but sometimes - like on the waterfront - it can get a bit chaotic. It would be good to have areas where modes of transport that are faster than pedestrians have slow right down to pedestrian speed. </t>
  </si>
  <si>
    <t>Off road shared path</t>
  </si>
  <si>
    <t>No space on Adelaide Rd between Berhampore and John St for separate cycle route.  Limited parking as is and rd very narrow , all cars park up on kerb.  Minimmal amount of cyclists for a permanent fixture.</t>
  </si>
  <si>
    <t>Off road shared pathways and quiet routes, way less distruption to residents for the minimal amount of cyclists</t>
  </si>
  <si>
    <t>Cylce lanes on busy narrow streets, removing parking for residents and near by workers</t>
  </si>
  <si>
    <t xml:space="preserve">C is the best out of the 3,by streets as is. but as a resident removing the minimal parking there is will create more pressure on limited parking in the neighbourhood.    Creating quiet routes with speed bumps and speed restrictions would be the best option with shared pathways on uphill routes and off road where able.  </t>
  </si>
  <si>
    <t>Raised walkways on busy pedestrian crossings, as cars try to run the lights</t>
  </si>
  <si>
    <t xml:space="preserve">I really like the idea of having separated bike paths on both sides of the street along Adelaide Road. It will make for a much more relaxing ride, especially for less-confident or less-able cyclists heading uphill (as opposed to needing to deal with cyclists coming head-on next to them on a two-way cycleway). Also good in terms of being able to access the cycleway without needing to cross multiple lanes of traffic. </t>
  </si>
  <si>
    <t xml:space="preserve">I would love to see a connecting path across Macalister Park so Vogeltown and Mornington residents could get from Liardet/Britomart St through to the main cycle network on Adelaide Road. It would make it quicker and safer for everyone, including motorists and pedestrians around Berhampore School, and would help connect up those outer suburbs.  </t>
  </si>
  <si>
    <t xml:space="preserve">Not a fan of having a cycleway on just one side of the street. See previous comments. </t>
  </si>
  <si>
    <t xml:space="preserve">Having a lane on each side of the road would be a really fun, safe and relaxing way to check out the shops, commute to work or send the kids off to school. </t>
  </si>
  <si>
    <t xml:space="preserve">Vogeltown and Kingston have a large number of people who commute to work by bike or bus or walking, and it's a decent distance compared to the commute from some of the suburbs closer to town. It would greatly improve their quality of life, and encourage others to do the same, if the trip was made quicker, safer, more pleasant and more efficient. Mt Cook is home to Massey Uni, Wellington High and at least two daycares, and it would be great if it was easier to walk or cycle to those destinations from the outer suburbs rather than needing to take the car. </t>
  </si>
  <si>
    <t xml:space="preserve">I would ask that the decision-makers do their best to keep the right-hand turning bay on Adelaide Rd to Britomart Street (when heading south). It can get very congested on that stretch of road and, while I support measures to encourage public transport, it seems like it could get very frustrating for motorists trying to head from Newtown or Berhampore up to Brooklyn, Vogeltown, Mornington and Kingston. Would prefer to see less parking in the shops than get rid of that bay. </t>
  </si>
  <si>
    <t>Greatest benefit for all</t>
  </si>
  <si>
    <t>Destinations that I would visit</t>
  </si>
  <si>
    <t>Keeping bike lanes as seperate from footpath as possible</t>
  </si>
  <si>
    <t>Accomodating parking during sports events. Large influx of parks required on weekends around sports grounds</t>
  </si>
  <si>
    <t>No getting rid of 600 parks for a few current cyclists and even an upturn to quite  few cyclists is ridiculous.  It doesn't account at all for the vast majority of people.  I expect a very few number of people will get rid of their car in favour of a bike.  But generally it will be an and and I have a car and a bike.  Biking is fine for short one way trips an especially for commuting.  But a huge number of people in Berhampore, Newtown and Island Bay do not commute to work, retired people (a number with mobility issues), stay at home parents etc need a care to cart around kids, a dog, the shopping, - a bike is impractical mode of transport for a family, especially with the topographical challenges presented in these suburbs.</t>
  </si>
  <si>
    <t>Yes most of it.    None of the routes have bikes and buses in separate places, I would have thought this was a no brainer to start with.</t>
  </si>
  <si>
    <t>Slightly better than A, but still fails to separate buses and bikes.</t>
  </si>
  <si>
    <t xml:space="preserve">A two-way cycle lane on the inside of parked car has safety issues for cyclists and for parents with small children, getting more than one child out safely is not possible, let alone a dog and the shopping as well.  </t>
  </si>
  <si>
    <t>This is by far the most sensible package but still has a crazy impact on car owners - we are just not all going to go and by bikes because there are cycle ways.      The offroad bit of the cycle path is the most sensible and should be the only option away from roads.  Buses can carry 100 people yet they are forced to crawl behind one cyclist, separating them is fundamental and the proposed cycle lanes do do that but they need to be right away, a cycle path through the Berhampore Golf course, McAlister park is the most scenic and calm.  The rise of e-bikes means any hills are ease negotiated and the those without e-bikes are generally fit enough to do the hills.</t>
  </si>
  <si>
    <t>Get the cycle lanes completely off road.    It is near on impossible to get a park on Rintoul street already.  There is no information in the proposals about where people are going to put their cars.  Assuming people will get so fed up with not being able to find a care seems a pretty underhand way of getting people to change behaviour.      The diabolical implementation of the new bus system by the regional council has driven people to using cars more. WCC could work with regional council to sort buses and encourage people back , the huge amount of money set aside for the cycle way could go a long way to subsidising bus fares.</t>
  </si>
  <si>
    <t>All the packages ignore the vast majority of residents in the area.  Making it so difficult to own and park  car by introducing cycleways is a rather Machiavellian way of doing things and is not what I expect from an "open and transparent process"     No options seem to propose complete separation of cycles from motorised vehicles, the vast majority of cycleways internationally do separate the different modes of transport.    Also I'm concerned about community building and togetherness. I chose to live in this area so people could drive to visit me and park.  I've lived in areas of Wellington with residents only parking and no-one ever comes to visit because they can't park.  My parents are elderly and visiting me would be difficult if they couldn't park close.</t>
  </si>
  <si>
    <t>But with options for a two hour or so stay for people visiting</t>
  </si>
  <si>
    <t>Yes please don't cut down trees to make way for the cycleways, trees take a long time to grow and provide a green break in built up areas.  All of the designs I've seen appear to need tree removal, if we'r aiming to go green by getting people on bikes, cutting trees down to do so seems counter-intuitive.</t>
  </si>
  <si>
    <t>Yes the vast majority of residents do not have a bike and even if they get one it is likely to be as well as a car not instead of.</t>
  </si>
  <si>
    <t>The shared path through the golf course is great.</t>
  </si>
  <si>
    <t>I'm concerned about the unprotected bike lane through the Berhampore shops. That area is prone to weaving cars already and will be very risky.</t>
  </si>
  <si>
    <t>I actually kinda like the two way bike lane, although it comes with navigation problems at interchanges.</t>
  </si>
  <si>
    <t>Connectivity with this package is pretty poor. I would like to see a network through Newtown and Mount Cook, but this barely satisfies the existing commuter demand. Add all of Package C...</t>
  </si>
  <si>
    <t>The connectivity of this package is the strong highlight. I'm pleased that it can satisfy local travel as well as commuter travel. I'm also thrilled to see the suggested Hanson St treatment.</t>
  </si>
  <si>
    <t>I'm quite pleased with what is on offer. However, this depends on navigating the connection between the Island Bay section and the two-way lanes along Adelaide Road. This could be a serious point of contention. The Dee Street roundabout might actually be a useful opportunity to bridge the two.</t>
  </si>
  <si>
    <t>I prefer connections that form a network over direct commuter routes. This helps to grow local demand for infrastructure and builds confidence in new cyclists that may eventually become commuters.</t>
  </si>
  <si>
    <t>Combination resident + 2 hour</t>
  </si>
  <si>
    <t>The zoo connection could tie in with the ecological focus and has substantial residential coverage along the way. The Mount Cook connection also increases residential coverage in a corridor that is currently quite unfriendly to cyclists despite being a small hill. I see it as a possible quick win.</t>
  </si>
  <si>
    <t>Please focus on all-ages accessibility. This includes street furniture to allow for resting and clear indications of interactions between motorists and pedestrians.</t>
  </si>
  <si>
    <t>Be clear about intent. If you want slow traffic in quiet streets, design for slow traffic. Speed limits don't work.</t>
  </si>
  <si>
    <t>On Russell terrace, can the bike track not run through the southern walkway/green space leaving the parking/current footpaths unaffected?</t>
  </si>
  <si>
    <t>That it affects less residents/ businesses and parking</t>
  </si>
  <si>
    <t xml:space="preserve">It affects the most people, with an unnecessary amount of cycle options. </t>
  </si>
  <si>
    <t>Most direct simple route. Less affect on parking and residents.</t>
  </si>
  <si>
    <t>I think that including Hanson St is a particularly good move as it will create future urban design opportunities for this street. It's an area that is very close to the CBD yet has the appearance of a neglected street. It's a prime candidate for future mixed-programme and medium-density residential development.</t>
  </si>
  <si>
    <t xml:space="preserve">Pay really good attention to how the bike lanes are separated from vehicles, not just moving ones but also stationary ones. How can drivers and passengers of vehicles enter and exit their vehicles safely? What happens at intersection? How do cyclists affect pedestrian movements and vice versa. </t>
  </si>
  <si>
    <t>- Don't terminate bike paths with a car park! (See end of city-bound lane at the top of Constable St).  - Pay good attention to how bike paths are separated from moving as well as stationary vehicles. Is there enough room to open a door? Is the separation physical (e.g.: kerb or island, preferred) or merely a suggestive one (e.g.: painted lane, less useful)  - Don't ever mix most vulnerable, least lethal vehicles (i.e. bikes) with least vulnerable, most lethal vehicles (i.e. buses). Whoever came up with the idea that bikes and buses should share the same lane has clearly never ridden a bike with a massive bus tail gating them. It's amazing that we don't have more fatal accidents in bus lanes.</t>
  </si>
  <si>
    <t>Safer cycle ways and cyclists feel much ore comfortable and confident</t>
  </si>
  <si>
    <t xml:space="preserve">I really like the separated cycle lanes on Adelaide Rd and Riddiford St. I commute by bike every day to Central Wellington from Rintoul St, and these are the routes that I regularly take. Having separate cycle lanes would significantly improve my commute and make it feel safer and less stressful. I like that the layout is consistent with other cycle lanes in the city, and it would feel natural and connect well to other neighbourhoods.     I like the well-lit off-road connection to Island Bay. It would be great to be able to access Island Bay from Newtown off-road.    </t>
  </si>
  <si>
    <t xml:space="preserve">The off-road shared path connecting to Kilbirnie from package B could be added. Also the Hospital Rd connection from package C - it would be great to be able to duck behind the hospital on an off-road path and avoid some of the stressful intersections on Adelaide Rd. </t>
  </si>
  <si>
    <t>This would be better than nothing, but I don't like the two-way cycle lane because of the lack of consistency with other routes. I also don't like the lack of connections to other suburbs.    I do like the off-road connection through Mercy Park</t>
  </si>
  <si>
    <t xml:space="preserve">More connections to other neighbourhoods!    And the layouts should be changed to separated cycle lanes on each side so that they're consistent with other routes. </t>
  </si>
  <si>
    <t>I really like the volume of connections, and the shared path behind the hospital that would let cyclists (especially less confident cyclists) avoid the big intersection on Adelaide Rd by Countdown.   I like that the layout includes Hanson St and Tasman St - I would like to use the streets more but at the moment I'm put off by the narrowness and worried about car doors, and about cars stuck behind me.  I usually use the footpath to ride up Wilson St so a contraflow bike lane would be useful.</t>
  </si>
  <si>
    <t xml:space="preserve">I think the layout should be separated bike lanes (as in package A) rather than a single two-way bike lane, as the two-way bike lane isn't consistent with layout in other suburbs. </t>
  </si>
  <si>
    <t>A combination of A and C would be best - maximising connections but using the street layout of A.</t>
  </si>
  <si>
    <t xml:space="preserve">Because cycling uphill with cars stuck behind you is extremely stressful. Having uphill cycle lanes would make cycling to those suburbs (where I travel for work and to see friends) safer. </t>
  </si>
  <si>
    <t xml:space="preserve">Accessibility and diversity - keeping Newtown's streets welcoming to people with accessibility needs (like my friend in a wheelchair who lives on Wilson Street and struggles with Newtown's lack of drop kerbs); for people who don't have money for cafes or shops; for children; for elderly people. I would like welcoming, green areas and seating that everyone can use.  I would like an acknowledgement of the diversity of people who call Newtown home - I don't want us to become a copy of inner-city Wellington.   I would love more green areas - green walls, planters, pocket parks, planting everywhere. I would like quiet green spaces to sit. </t>
  </si>
  <si>
    <t xml:space="preserve">Making Newtown a safe and welcoming place to cycle is of huge importance to me. I've seen a lot of publicity around how this plan will mean a loss of parking. I live on Rintoul St; I have a car; I know how hard it is to find parking in Newtown. But I also bike to work every day, and I would be completely willing to lose my usual car park if it makes cycling safer and easier. We must prioritise cycling to make Wellington a better place to live.        </t>
  </si>
  <si>
    <t>The safest</t>
  </si>
  <si>
    <t>Add hospital paved route from c</t>
  </si>
  <si>
    <t xml:space="preserve">Hospital paved route. </t>
  </si>
  <si>
    <t xml:space="preserve">The quiet streets identified are not quiet streets and are common alternatives to the main route.   The off road routes are great and should be developed further. </t>
  </si>
  <si>
    <t xml:space="preserve">Refer earlier comments. </t>
  </si>
  <si>
    <t xml:space="preserve">Tourists. </t>
  </si>
  <si>
    <t xml:space="preserve">A New Zealand aesthetic.   Creating opportunity for community interaction. </t>
  </si>
  <si>
    <t xml:space="preserve">Cars have had the focus for previous generations. Bicycles do not need to have priority but need to be given their appropriate weighting. </t>
  </si>
  <si>
    <t>Pink is okay, all other options are flawed and will be a nuisance for all other parties.</t>
  </si>
  <si>
    <t xml:space="preserve">All paths encroaching on an already narrow street and causing blockages for motorists and pedistrians </t>
  </si>
  <si>
    <t xml:space="preserve">Not particularly </t>
  </si>
  <si>
    <t xml:space="preserve">All options that restrict vehicle access and are a hazard to pedistrians </t>
  </si>
  <si>
    <t xml:space="preserve">Orange is okay. All other options are no good. </t>
  </si>
  <si>
    <t xml:space="preserve">All removed except orange. </t>
  </si>
  <si>
    <t>Wellington already has too little car parks in suburbs. These are places people should feel safe to park there cars when resting at home. More car parking options should be a part of this proposal.</t>
  </si>
  <si>
    <t xml:space="preserve">I would not prioritise any of these whatsoever. </t>
  </si>
  <si>
    <t xml:space="preserve">This plan looks good. </t>
  </si>
  <si>
    <t>I like the separated bike lanes.</t>
  </si>
  <si>
    <t>I don't like the on street bike lanes because they're rubbish. I don't think it should go over the big hill. I like Rintoul Street because it is not as big a hill.</t>
  </si>
  <si>
    <t>I like how the bikes can go both ways on their own path. I like how there are no on street bike lanes.</t>
  </si>
  <si>
    <t xml:space="preserve">I would like them to be all separated lanes on each side. </t>
  </si>
  <si>
    <t>I like that the route goes down Rintoul Street.</t>
  </si>
  <si>
    <t>Separated lanes please.</t>
  </si>
  <si>
    <t>Because it didn't go over the big hills.</t>
  </si>
  <si>
    <t>As long as they like, but less than a year.</t>
  </si>
  <si>
    <t>It should be better to get anywhere by bike!</t>
  </si>
  <si>
    <t>More space to play. Less car parking.</t>
  </si>
  <si>
    <t>I don't like riding next to trucks and cars and buses and I don't like riding over big hills. When I am older and going to school in the area I would like it to be safe to ride my bike.</t>
  </si>
  <si>
    <t xml:space="preserve">As a cyclist this is clearly an excellent option but it probably goes too far for non cyclists to be happy with. The Adelaide road section outside the hospital would be great as long as it manages the bus stops carefully. Constable street uphill is currently a nightmare so this would greatly improve it for cyclists. The separate downhill is probably overkill as a chevron option is probably fine. I like that this option gets rid of parked cars as these are the worst for cyclists. </t>
  </si>
  <si>
    <t xml:space="preserve">One of the biggest challenges with Constable street is that it is too narrow for two buses to pass each other, let alone with cyclists. Any change to Constable street must allow more space for buses to pass each other, even if this means removing carparks </t>
  </si>
  <si>
    <t>The Adelaide road changes look great. I have no problem with two way bike lanes but some people might take time to get used to them.</t>
  </si>
  <si>
    <t xml:space="preserve">The connections through Hanson street look good </t>
  </si>
  <si>
    <t>I think that option A addresses problems on routes that are most frequently used by vehicles of all types. I particularly like the attention to Constable street as long as the end result is wider for buses. Constable street WILL continue to be used by cyclists even if alternative cycle routes are provided at great expense because it is the most direct route to from Kilbirnie.  Overall, Constable street is a main road that should not be dominated by parked cars, which is to the detriment of buses, cyclists and private vehicles whose only other option is the Mt vic tunnel.</t>
  </si>
  <si>
    <t>Wallace street is particularly difficult for bikes and is the best connection to Cuba street from Newtown</t>
  </si>
  <si>
    <t xml:space="preserve">Trees can make all the difference </t>
  </si>
  <si>
    <t>Please be careful when designing right-hand turns for cyclists, particularly when across busy roads (like Constable street). Intersections and turns are the most difficult and stressful part about riding on the around the city.  Please make Constable street wider for buses and for cyclists to use it comfortably.</t>
  </si>
  <si>
    <t>Not really, curbside parking has proven to be dangerous in Island Bay due  - to people and pedestrians colliding when using same footpath,  - poor visibility when moving onto or across the road  - cyclists having to cycle through people waiting for buses,  - bus users stepping into path of cyclists when getting off the bus,  - cyclists having to swerve into traffic when avoiding people on the footpath across the cycle lanes behind the bus stops.  Consider also that E-bikes are bigger, heavier and faster so will cause more damage when cyclists and pedestrians collide.</t>
  </si>
  <si>
    <t>Get rid of curbside parking, because:  - people and pedestrians colliding when using same footpath,  - poor visibility when moving onto or across the road  - cyclists having to cycle through people waiting for buses,  - bus users stepping into path of cyclists when getting off the bus,  - cyclists having to swerve into traffic when avoiding people on the footpath across the cycle lanes behind the bus stops.  Consider also that E-bikes are bigger, heavier and faster so will cause more damage when cyclists and pedestrians collide.</t>
  </si>
  <si>
    <t>No.</t>
  </si>
  <si>
    <t>How does the cyclist on the two way cycle lane going against there normal direction of travel get back to their own side of the street when it becomes one lane?  Get ride of curbside parking:  - people and pedestrians colliding when using same footpath,  - poor visibility when moving onto or across the road  - cyclists having to cycle through people waiting for buses,  - bus users stepping into path of cyclists when getting off the bus,  - cyclists having to swerve into traffic when avoiding people on the footpath across the cycle lanes behind the bus stops.  Consider also that E-bikes are bigger, heavier and faster so will cause more damage when cyclists and pedestrians collide.    Where do you expect people to park their cars.  Consider those who work/play beyond the city and will at least be buying electric cars and will still need to store them.</t>
  </si>
  <si>
    <t>Off road sections are good.  Make them interesting.</t>
  </si>
  <si>
    <t xml:space="preserve">How does the cyclist on the two way cycle lane going against there normal direction of travel get back to their own side of the street when it becomes one lane?  Get ride of curbside parking:  - people and pedestrians colliding when using same footpath,  - poor visibility when moving onto or across the road  - cyclists having to cycle through people waiting for buses,  - bus users stepping into path of cyclists when getting off the bus,  - cyclists having to swerve into traffic when avoiding people on the footpath across the cycle lanes behind the bus stops.  Consider also that E-bikes are bigger, heavier and faster so will cause more damage when cyclists and pedestrians collide.    Where do you expect people to park their cars.  Consider those who work/play beyond the city and will at least be buying electric cars and will still need to store them.  </t>
  </si>
  <si>
    <t>Curbside parking is dangerous, particularly when adding a concrete berm that will become a hazard for less able riders, and also not enable riders to move on and off the road.  (how about to get across to enter their home?)</t>
  </si>
  <si>
    <t>Dont reduce parking. Everyone has a need to travel to Newtown and should not be restricted because they have a car.  There are many reasons why we cannot always cycle there.</t>
  </si>
  <si>
    <t>Because it is central city where cycle lanes make sense.</t>
  </si>
  <si>
    <t>Easy maintenance and the ability to keep looking fresh for years.  Make sure it has a practical need, or can be enjoyed.</t>
  </si>
  <si>
    <t xml:space="preserve">Electric cars and cars with alternative fuels will still to be parked in the future.  People have to get out of central Wellington for work, sport and to visit family, and public transport does not provide the flexibility for this.  </t>
  </si>
  <si>
    <t>I like the off road shared path and two way cycleway</t>
  </si>
  <si>
    <t>Providing more incentives for people to use alternative transport forms other than cars.</t>
  </si>
  <si>
    <t>Wider reach, more options, better overall.</t>
  </si>
  <si>
    <t>younger generations are less likely to own cars. Self-driving cars will replace car ownership in the near future. Car parks are just needed for an extra 10-15 years and will disappear after this. The plan should take this into consideration and ensure they can be turned into shared spaces, like markets, food stalls, planting areas, etc.</t>
  </si>
  <si>
    <t>Work is there. Entertainment is there.</t>
  </si>
  <si>
    <t>Within 5 years we'll start seeing autonomous vehicles (2, 4, 8 seaters...). This will drastically reduce the cost of transportation services. Car ownership will disappear in the coming 10-15 years (car ownership in younger generations is already significantly lower). Car parks should be reduced and the few that are left designed to they can be repurposed (food stalls, planting, market stalls, etc.). Many more streets should be made pedestrian.</t>
  </si>
  <si>
    <t>Bike racks.  Bike racks.  Did I mention bike racks?</t>
  </si>
  <si>
    <t>Hanson St one way</t>
  </si>
  <si>
    <t>least impact cars do not travel exceeding the speed limit least disruption to residents and car parks.</t>
  </si>
  <si>
    <t>safe areas for people walking.</t>
  </si>
  <si>
    <t>No.  Having a cycleway similar to Island Bay is dangerous and not practical for Adelaide road due it being too narrow</t>
  </si>
  <si>
    <t>Remove the option</t>
  </si>
  <si>
    <t xml:space="preserve">Why do we need cycleway for less than 2% of the population in a Wellington than bike daily.  The statistics posted saying that more people cycle daily are absolute rubbish.  As a ratepayer, get the cyclists to fund it themselves. We pay a fuel tax for our roads, which are supposed to be used for our roads. </t>
  </si>
  <si>
    <t>* Most direct connection  * Separated single cycle lanes seem safer, though can see issues if stuck behind someone slow</t>
  </si>
  <si>
    <t xml:space="preserve">Change  * Provide more practical parking options when entire streets have parks removed. The side streets are usually already fairly full so can't absorb the extra.  * Possibly add new large resident carparking areas on the East side of Russell Terrace, similar to the existing carpark below the skateboard park  * Consider widening Russell Terrace into the Town Belt, so there is enough room for two separate cycle lanes, two traffic lanes, and at least one row of parked cars    Comments  * Having a cycle lane on either side in Russell Terrace will make it very narrow - just this week a car hit our parked car as they came up the hill where the road narrows above Waripori St  * Can't see where parking will work for us - if parking is removed from Russell Terrace and Waripori St, that's a LOT of cars to try and fit into Angus Avenue and Herald Sts  * Don't understand how Waripori St will work - it is already narrow for parked cars and traffic, where will the bike lane go?  </t>
  </si>
  <si>
    <t>* Less impact on parking</t>
  </si>
  <si>
    <t>* Remove cycling through St Anne's school playground next to Mercy Park - big impact on the school</t>
  </si>
  <si>
    <t xml:space="preserve">* Less impact on parking  * Two-way cycle lanes makes it more practical to over-take a slow cyclist (especially up hill, e.g. when riding an e-bike)  </t>
  </si>
  <si>
    <t>* Cycle lanes on the East side of Russell Terrace would be safer as there are no house and only few driveways, and better for residents having parks on the same side as the houses  * Off-road cycle ways will need good lighting if parents are going to recommend them to their children  * May need residents-only parking to absorb all the parks taken from multiple streets</t>
  </si>
  <si>
    <t>Gives more options for cyclists as well has having less impact on residents</t>
  </si>
  <si>
    <t>* There are still a lot of roads that don't have any traffic calming so cars often drive too fast, e.g. Russell Terrace  * Safety on smaller streets that people often use to avoid traffic lights, e.g. Hansen St  * Concerned about having to step over cycle lanes to get on/off buses, also buses may not be able to pull in to the kerb and lower to make the step up easier for those who need it  * Clear signage about what to do - people will be very confused to begin with</t>
  </si>
  <si>
    <t xml:space="preserve">* Difficulties for residents offloading children, shopping, etc. (especially if wet and windy)  * Difficulties for the elderly or people with disabilities (know some who have trouble walking more than 20 metres)  * If parks are removed, unsure how residents will transport large or heavy objects between their car and their house, e.g. furniture, musical instruments, garden waste - we need to have our car near our gate on average once per month  * All options will have a larger impact on parking than indicated in the documents. Our parking on Russell Terrace has already been reduced when the new bus stops were added. Angus Ave is usually fairly full, so we may be pushed to the middle of Herald St, which is very steep and further than the 2 minute walk estimate  * We have lived in Newtown for over 30 years and have noticed that during the day it is getting harder to find parking, also parking used by hospital workers (and visitors who don't want to pay) has been pushing further and further outwards into Newtown  * Many households are flats so have multiple cars  * Russell Terrace often becomes overflow parking for the Zoo and events at Newtown Park  * On weekends there is heavy traffic from the hockey stadium (on Mt Albert Road), which causes long delays for drivers and often makes it hard for pedestrians to cross the road </t>
  </si>
  <si>
    <t>I like the pink ones.</t>
  </si>
  <si>
    <t>I would like it to go all the way down to Adelaide Childcare, where I play with my friends.</t>
  </si>
  <si>
    <t>Don't like two way cycle lanes on hills. Our big bike won't fit.</t>
  </si>
  <si>
    <t>Bit messy.</t>
  </si>
  <si>
    <t>Separated cycleway - not two way. Along Rintoul Street please</t>
  </si>
  <si>
    <t>I like C but don't want two way cycle lanes and I want to go down Rintoul Street to go see y friends at Adelaide (Childcare.)</t>
  </si>
  <si>
    <t>I like more safe places to ride bikes.</t>
  </si>
  <si>
    <t>Better for people not in cars please.</t>
  </si>
  <si>
    <t>I love riding in the bike with Daddy. We go to Adelaide and listen to music on the way.</t>
  </si>
  <si>
    <t xml:space="preserve">the off road option   </t>
  </si>
  <si>
    <t>constable st and Adelaide rd  Shame WCC - couldn't even be honest in the flyer and let people know that 650 car parks will be removed and no additional parking offered to a character area of wellington that is dependent on st parking.</t>
  </si>
  <si>
    <t>again feel for the residents of mein st</t>
  </si>
  <si>
    <t xml:space="preserve">hanson st tasman st </t>
  </si>
  <si>
    <t xml:space="preserve">Wilson st is not a quiet st. There are businesses in this street; a car park and not safe having the cyclists come down a st that is one way    going the opposite way ..accident waiting to happen ... </t>
  </si>
  <si>
    <t>What I would priorities is a review of the transport network for everyone. There are some simple fixes.</t>
  </si>
  <si>
    <t xml:space="preserve">Respect the character of the community and the ratepayers and look at the whole picture and not limit themselves  to one mode of transport. If wellington is congested why keep building ? where the land Mets the sea ....?   Was it discussed?  What I see is peak hours of cycling which is in line with people going to work;and/or school and home from work and/or school therefore travelling to one destination. (And for some dropping the kids off in Newtown; parking in Newtown and then riding into town)  And in the weekends less people on bikes as there is a need to drive to many destinations or transport goods (especially families)  And of course the weather will also change this behaviour.    Therefore has it being discussed the option than remove the working people who may have more than one job; including night shift workers; cab drivers;  uber drivers; elderly  that live in Newtown and are dependent on parking on the streets as this is the character of Newtown.  Be able to share the space as per the current bus lanes of Wellington.    </t>
  </si>
  <si>
    <t xml:space="preserve">The public transport is clearly seen as secondary option; bus routes down Adelaide rd have been lost at the expense of a cycle lane. there is life out of Wellington ..don't forget your tourist who rent cars and travel to the wellington airport ...we need their business too. </t>
  </si>
  <si>
    <t>Route to Kilbirnie</t>
  </si>
  <si>
    <t>Unsure if 2 way on one side is the best way, issues with crossing e.g. to get thru to the Basin</t>
  </si>
  <si>
    <t>Off-road shared track  unpaved, these look good but only as an add-on later. Route around back of hospital is interesting</t>
  </si>
  <si>
    <t xml:space="preserve">Be brave! Consider temp and cheap treatments to test then can tweak over time. </t>
  </si>
  <si>
    <t>Port Nicholson Poneke Cycling Club - 1000 members &amp; 2400 get the weekly newsletter</t>
  </si>
  <si>
    <t>The quiet routes are a good initiative which should be the primary way of separating cyclists from heavy traffic.</t>
  </si>
  <si>
    <t>the emphasis on separated cycleways in this package will impact heavily on overall traffic flows and negatively impacting the livibility of the suburbs for residents and businesses.    Also, the animation has incorrectly labelled the Berhampore Golf Course.</t>
  </si>
  <si>
    <t>Package B is essentially A but with the cycle lanes moved together. this could be beneficial on some routes but may be more harmful on others.</t>
  </si>
  <si>
    <t>the reduced use of quiet routes and off-road shared paths is a major negative for this package.</t>
  </si>
  <si>
    <t>increased use of alternative and quiet routes for cyclists is the way forward for the cycling network in Wellington. quiet routes with shared lanes and 30km/h limits provide a good balance for the flow of cyclists and general traffic, while also maintaining the higher flow rate of the main aerterial routes.</t>
  </si>
  <si>
    <t>Pave the unpathed shared paths. There is no reason for them to be unpathed other than to save money and/or push cyclists to favour the other two options.</t>
  </si>
  <si>
    <t>Package C achieves a balance, though still a poor one, between enabling a small but growing number of cyclists, while mostly maintaining the integrity of the main transport routes. However, it should have the unsealed paths sealed.</t>
  </si>
  <si>
    <t>A mix of short stay (60min) and resident parking.</t>
  </si>
  <si>
    <t>this will help cycle traffic aware from high flow aerterial routes, which will make cycling safer for both experienced and new riders, as well as helping general traffic.</t>
  </si>
  <si>
    <t>Buses blocking traffic flow while alighting passengers is a disaster waiting to happen. the double deck buses take a significant amount of time and it is unacceptable to have buses blocking the roadway. These designs overly prioritise a small minority of commuters on bikes, while providing a sub-optimal experience for all other users.</t>
  </si>
  <si>
    <t>Prioritise modes based on what modes are most prevalent and are most feasible on a year-round basis. The routes as presented will harm pedestrians, PT users, residents, and motorists in a way which outweighs the benefits for the overall network.</t>
  </si>
  <si>
    <t xml:space="preserve">most direct less impact, </t>
  </si>
  <si>
    <t xml:space="preserve">I don't beleive shared bicycle and pedestrian ways work so well, as the pedestrians especially the elderly struggle with the speed of the bikes.   </t>
  </si>
  <si>
    <t>Remove the cycle lane from Adelaide Road. Leave car parking as it is. Utilise the green belt/golf course either side of Adelaide Road for a paved, seperate and lit bike lane.</t>
  </si>
  <si>
    <t>Yes - using the town belt, quiet streets to have a cycle lane. Leave the main busy streets as they are: Adelaide and Luxford and taking the bikes away from these main streets.</t>
  </si>
  <si>
    <t xml:space="preserve">Remove reference to Adelaide and Luxford. </t>
  </si>
  <si>
    <t xml:space="preserve">Package C: It leaves the busiest streets as car, bus and carparking streets. Uses the town belt, golf course and quiet streets for biking and walking. </t>
  </si>
  <si>
    <t>Mt Cook and CBD to get work commuters into town. Wellington Zoo for recreation and encouraging children to visit council facility Zoo</t>
  </si>
  <si>
    <t>Through traffic (which isn't parking or shopping) should be made to slow down. Berhampore village (Adelaide and Luxford) suffers from speeding through traffic despite a 30km speed limit (they are usually going from Island Bay to CBD and vice a versa) and this traffic flow should be madeto slow down.</t>
  </si>
  <si>
    <t>Making it safe for bikes isn't the whole story - it's about how you can get these very old streets of wellington, which were not designed for cars (or bikes) to interact with a commercial and residential areas and a commuter and recreational users of bikes. Ignoring the entire community and suburb is not helpful and there are some genuine concerns about residential car parking, parking for commercial and shopping that MUST be addressed.   Also consider the sporting visitors to Berhampore for Wakefield, Martin Luckie, Hockey Stadium, MacAlister,  all of those car visitors currently have an impact on residential parking. If you remove residential parking in a number of streets, where do the residents AND the sporting visitors go? It is not sufficient to state they will park on side streets. Those streets are already full!!!! This is old Wellington and it can't be solved with "remove" car parks.</t>
  </si>
  <si>
    <t>I think having a cycle line on each side of the street makes the most sense for ease of use and safety. I heard there were proposals to remove the turning lane at the south-bound portion of the adelaide/britomart intersection. I strongly discourage you taking this option as I think it would result in significant blockage of the south-bound lanes in the Berhampore shopping district. I suggest removing the car-parks in that area instead (as there are plenty of options on side streets).</t>
  </si>
  <si>
    <t xml:space="preserve">More is always better :) however, I think I'm happy this as a good start </t>
  </si>
  <si>
    <t xml:space="preserve">I have no issue with the routes proposed in package B but don't support the design with one two-late set of bike lanes on one side of the street. I think having a bike lane going each way is far more preferable.  </t>
  </si>
  <si>
    <t>As I mentioned in my text on package B, I think the "Seperated bike lane - two way" is an inferior design to having a bike lane on both sides of the street. I would strongly prefer to have less on street parking rather than loosing turning bays (e.g. south-bound turning lane at the adelaide/britomart intersection).</t>
  </si>
  <si>
    <t>I want bike lanes that treat cycling like a mode of transport rather than a form of recreation. I think having a cycle lane on both sides of the street makes more sense both from the perspective of usability (not having to cross the street as a cyclist to use it) and safety. I also strongly encourage you to include an option that connects the cycle path ending at the south-west corner of mccalister park to the north-east corner of the park (at adelaide road). Currently, a cyclist is greeted by a bog entering the south-west end of the park with a lot of mess as a result.</t>
  </si>
  <si>
    <t>They better connect with my family's interests</t>
  </si>
  <si>
    <t xml:space="preserve">I want to discourage you from adding any more speed bumps to the city. I understand they are popular in some quarters as they are effective in reducing speed. However, I think they create an adversarial tension with officials since they are forcing, rather than, encouraging behaviour. I realise that signs and other more subtle mechanisms may not work on those most hardened to behave differently, but I think it fits better with how I view us a Wellingtonians that people get brought along with the journey of change.    Also, please consider connecting the path that ends at the south-west corner of McCalister park to the north-east corner of McCalister park. The path-end is a perpetual bog in winter and would be better to link it all the way through </t>
  </si>
  <si>
    <t>Don't add speed bumps. Prioritise bus, rail, biking, and other car lanes (eg turning lanes) over parking. Have a bike lane on each side of the street. Fund more flowers in public places.</t>
  </si>
  <si>
    <t>off road shared path</t>
  </si>
  <si>
    <t>not sure two bike lane so good when there is a hill</t>
  </si>
  <si>
    <t>nice range of options in this package, off road shared paths, paved and unpaved, look great.</t>
  </si>
  <si>
    <t>more paving of the off road paths</t>
  </si>
  <si>
    <t>more options, and more off road and quiet options</t>
  </si>
  <si>
    <t>A Mt Cook connection would enable access to other parts of the city and support transport in this growing residential area</t>
  </si>
  <si>
    <t>An outdoor sheltered area, a third place, with seating, table, and a community flower garden, where people can socialise and are encouraged to pick flowers. Perhaps also a community garden that provides food.   Play spaces should be designed for encouraging adult activity as well as kids/teens.  Anything that provides some shelter from wind and rain .  Signage or artwork that provide continuity along the cycleway and encourages people to follow a story or a theme</t>
  </si>
  <si>
    <t xml:space="preserve">I like the separated bicycle lanes </t>
  </si>
  <si>
    <t xml:space="preserve">I think that cyclists should have direct access through junctions where there is no left turn, i.e no stopping at the traffic light when the road is straight. </t>
  </si>
  <si>
    <t xml:space="preserve">I dont like the two way bike lanes. </t>
  </si>
  <si>
    <t>I dont like the two-way bicycle lanes</t>
  </si>
  <si>
    <t xml:space="preserve">There are too many options within this package. </t>
  </si>
  <si>
    <t xml:space="preserve">This package has the most amount of seperate bike lanes and the lanes are on both side of the road. </t>
  </si>
  <si>
    <t xml:space="preserve">Mt Cook connection would improve the connection to the CBD for travelling to work. </t>
  </si>
  <si>
    <t>The seperate protected bike lanes take a lot of space. Hard to work it in berhampore where it is so narrow, so good to see realistic there with bike lanes on road</t>
  </si>
  <si>
    <t>2lane bike lane risky on the steep, section.s. People wobble going up =risk clipping a downhill rider</t>
  </si>
  <si>
    <t xml:space="preserve">Good mix, 2 Lane bike path OK on flat sections. Nice use off road area.  I bike regularly from IB to town, and go via Hansen and Tasman St's. </t>
  </si>
  <si>
    <t>I'd add on road cycle lane from berhampore to Hansen St for experienced cyclist to take fastest most direct route to town. Roundabout at Hansen/Hall St intersection? Easing flow from John St onto Tasman be good</t>
  </si>
  <si>
    <t xml:space="preserve">Nice off road options =less disruption. Like use of Hansen and Tasman St's </t>
  </si>
  <si>
    <t xml:space="preserve">Not sure. </t>
  </si>
  <si>
    <t xml:space="preserve">Seems most bike friendly place to start. Relatively wide and flat. </t>
  </si>
  <si>
    <t>Make sure they are cycle safe! That the oaths don't risk cyclist clipping a pole or seat etc</t>
  </si>
  <si>
    <t>Looks good start.. Option C with on road option berhampore to Hansen St be my choice.  Avoid 2lane cycleway on hills, too risky for bike on bike collision</t>
  </si>
  <si>
    <t>Less impact on parking is good</t>
  </si>
  <si>
    <t>The Hospital Rd route - this could be given greater prominence   Also lesser impact on parking is welcome</t>
  </si>
  <si>
    <t xml:space="preserve">Give more prominence to theHospital Rd </t>
  </si>
  <si>
    <t>Parking and use of hospital rd</t>
  </si>
  <si>
    <t>Takes people into town</t>
  </si>
  <si>
    <t xml:space="preserve">Lighting and safety in Newtown at night.  Especially for pedestrians. </t>
  </si>
  <si>
    <t>prioritise electric car parks with chargers</t>
  </si>
  <si>
    <t>All suburbs should be connected with bike tracks sage enough for children</t>
  </si>
  <si>
    <t>Remove from package A the Adelaide Road section between Luxford Street and Wakefield Park because of parking reduction. There are no parking places for the local residents.</t>
  </si>
  <si>
    <t>The Adelaide Road section between Luxford Street and Wakefield park should not be considered for biking route because of the lack of parking places for residents.</t>
  </si>
  <si>
    <t>Remove the Adelaide Road section between Luxford Street and Wakefield Park because of the lack of parking for residents.</t>
  </si>
  <si>
    <t>It offers more options to the bikes and to the vehicles as well.</t>
  </si>
  <si>
    <t>It would be better to consider widening the streets (where possible) to offer more space for vehicles/buses, parking, bikes and pedestrians. Where not possible widening the streets, should be considered an alternative route which will not affect the parking for the residents.</t>
  </si>
  <si>
    <t>They should consider finding a balance between bikers and drivers. Too often some of the bikers ride in the middle of the lane to prevent drivers from passing them, jeopardizing themselves and pushing drivers towards bad maneuvers.</t>
  </si>
  <si>
    <t>Island Bay to CBD</t>
  </si>
  <si>
    <t>offers the safest and most convenient options</t>
  </si>
  <si>
    <t>Great - Option C - but needs to be integrated with the new light rail system through Newtown and past the zoo to Kilbirnie.</t>
  </si>
  <si>
    <t>Wadestown</t>
  </si>
  <si>
    <t xml:space="preserve">Remove al of it and don't congest the area any worse than it is.  </t>
  </si>
  <si>
    <t xml:space="preserve">The fact that is the least amount of changes to our streets  </t>
  </si>
  <si>
    <t xml:space="preserve">There are more people who rely on cars and motorbikes than cycles. So minimum changes if any.  </t>
  </si>
  <si>
    <t xml:space="preserve">Is this some kind of sick joke. Come on wcc this will cause all sorts of head aches.    </t>
  </si>
  <si>
    <t xml:space="preserve">Don't go anywhere near this mess leave our city alone wcc waste of money  </t>
  </si>
  <si>
    <t xml:space="preserve">They all are for a minority group of people and will cause stress and congestion. </t>
  </si>
  <si>
    <t xml:space="preserve">Don't reduce any parks berhampore needs more. Local businesses are struggling like in island bay. </t>
  </si>
  <si>
    <t xml:space="preserve">Just leave us alone please wcc  </t>
  </si>
  <si>
    <t xml:space="preserve">CONGESTION. LOCAL RESIDENTS AND BUSINESSES. WELLINGTONS CHARACTER. OTHER PEOPLE THAT DON'T CYCLE.  </t>
  </si>
  <si>
    <t xml:space="preserve">Wcc needs to sort out the mess in island bay before spending money on another fail. Consider local businesses they have ruined. Stress on local residents. Wcc admits the first attempt in the southern suburbs doesn't work and want to spend more on it. Please give it serious thought cos ya ruining lives and lifestyles. </t>
  </si>
  <si>
    <t>I like that it's pretty consistent so you know where all the types of traffic should and will be.</t>
  </si>
  <si>
    <t xml:space="preserve">Having cycle paths all in one place means that parking on one side of the road will be easier.  </t>
  </si>
  <si>
    <t>If the path is placed on the right hand side of the road I think it would be a real help for buses &amp; traffic in the morning where there seem to be more bikes &amp; buses going at once.  Going into town is always worse than coming home.</t>
  </si>
  <si>
    <t xml:space="preserve">Nice options for walking as well.  It really encourages biking &amp; walking for leisure as well as commuting.  This should encourage more people around to go to local businesses too!  </t>
  </si>
  <si>
    <t xml:space="preserve">Same as previous suggestion.  Place the double cycle lane on the right to smooth morning congestion.  Seems to always be worse than in the evening. </t>
  </si>
  <si>
    <t>It encourages leisure and commuting cycling &amp; walking.  It seems like more of a lifestyle change option than just a way to have smooth traffic.</t>
  </si>
  <si>
    <t xml:space="preserve">Prioritise based on the time of the day. </t>
  </si>
  <si>
    <t>Selfishly I live there:)  But to be honest just improvements to the Newtown zone would be great.  The only other improvement I would love to see is through the tunnel to Miramar.</t>
  </si>
  <si>
    <t>As little crossover with different types of traffic as possible.  Clear road markings where cross over needs to happen.  raised lines separating cycled lines so that cars do not cross. Bike parking to encourage access to shops. A clear path for the bus and pedestrians to get on the bus. More pedestrian crossings in Newtown, even lights for bikes to stop for pedestrians as well! Well thought out corners and intersections so cars and buses know where cycles are and cycles are not forced to weave in traffic. Parking where possible and perhaps some smaller streets focussed on maximizing parking whilst cycles are directed elsewhere.</t>
  </si>
  <si>
    <t xml:space="preserve">Take a look at the intersections in Amsterdam.  Don't be afraid to have crossings but make it very clear where we all should be!  </t>
  </si>
  <si>
    <t xml:space="preserve">I like the Adelaide Road layout.  </t>
  </si>
  <si>
    <t xml:space="preserve">This would provide a safe biking option that I would encourage others to use. </t>
  </si>
  <si>
    <t>Because these are frequent cycling routes</t>
  </si>
  <si>
    <t>How cyclists and bus commuters interact with each other at busstops</t>
  </si>
  <si>
    <t>The connections into the suburb are good, across all proposals the separation of cycleways from traffic and footpaths is good. Shared paths do not work for commuters or road cyclists.</t>
  </si>
  <si>
    <t xml:space="preserve">A focus should be put on fully separated cycleways, and avoiding conflicts where cars pulling out of driveways have to cross cycleways </t>
  </si>
  <si>
    <t>The two way cycle way on one side of the road is excellent. It reduces the impact on parking, reduces the risk of cars pulling into and out of driveways colliding with cyclists and creates the impression of a dedicated cycle "road" of equal status to vehicles.</t>
  </si>
  <si>
    <t xml:space="preserve">The reduced network is a potential first step, however it would be good to include parts of option C as potential future expansions. </t>
  </si>
  <si>
    <t>This is a robust network using an excellent cycleway model. By using the two way cycleway you reduce the chances of conflict with vehicles. Having cycleways behind parking reduces the visibility of cyclists to motorists. The size of the network also greatly increases the usefulness to local residents</t>
  </si>
  <si>
    <t xml:space="preserve">It best meets the needs of cyclists while protecting the needs of local residents and businesses. </t>
  </si>
  <si>
    <t xml:space="preserve">Vogeltown, Kingston and Brooklyn include significant uphill sections. While in the future these should still be built, more people are likely to use connections which do not have large hills. </t>
  </si>
  <si>
    <t xml:space="preserve">Running cycle ways on either side of the street is not a good choice. This option treats cyclists as an add on to the needs of motorists rather than a separate form of transport with separate needs. Two way cycleways provide better safety in improving the visibility of cyclists, provide safer overtaking opportunities for cyclists of other cyclists, and allow for better dedicated integration into the existing network. It also allows for road marking consistent with the main road to be used, e.g. with give way markings for crossings behind bus stops and over side roads. </t>
  </si>
  <si>
    <t>Dual lane cycleway.jpg</t>
  </si>
  <si>
    <t xml:space="preserve">avoid putting cyclists between parked cars and the footpath, it is a dangerous half solution. As a cyclist you have to be constantly watching out for cars pulling straight across cycleways to be able to see if it is safe to pull into traffic. As a motorist you have to try to cross the cycleway to see if it is safe to pull into traffic. </t>
  </si>
  <si>
    <t xml:space="preserve">There are already majorly significant issues with parking on Tasman Street and anything that makes this situation even worse is unacceptable. </t>
  </si>
  <si>
    <t xml:space="preserve">Because its not option C </t>
  </si>
  <si>
    <t>the choice of routes in this package is great. And I like the extensive separated two-way bike lanes</t>
  </si>
  <si>
    <t>the largest network</t>
  </si>
  <si>
    <t>Because these are places that I would cycle to if it was safer/easier to cycle</t>
  </si>
  <si>
    <t>as many trees as possible</t>
  </si>
  <si>
    <t xml:space="preserve">I like the widespread use of 1-way separated bike lanes. I like how the connections are direct and the bike paths would integrate with the existing network. I like the Riddiford St/Russell Tec connection. </t>
  </si>
  <si>
    <t xml:space="preserve">I think Rintoul St would work better than Adelaide Rd for the section from Luxford Street, as it's less steep. </t>
  </si>
  <si>
    <t xml:space="preserve">I don't like the use of two-way separated bike paths. </t>
  </si>
  <si>
    <t xml:space="preserve">I like the wide spread nature of package C, and I like the use of Rintoul St between Riddiford St and Luxford St. </t>
  </si>
  <si>
    <t xml:space="preserve">Package C has the widest level of connection to encourage riders, and it mitigates loss of car parks more than package A. But I think parts of package C should use 1-way cycle lanes instead of 2-way lanes. </t>
  </si>
  <si>
    <t xml:space="preserve">The Mt Cook area will grow in population with recently announced housing developments. It would also be good to develop options that don't use the congested Basin Reserve area. </t>
  </si>
  <si>
    <t xml:space="preserve">Urban Tree planting is amazing. It would be great if this could be a prominent feature of any development.  </t>
  </si>
  <si>
    <t xml:space="preserve">Please prioritise protected bike lanes  Off-road routes are great, but only in addition to more direct routes. Avoid two-way cycleways in most cases. Give priority to residents for parking, and look to create other parking areas to compensate for lost car parks. </t>
  </si>
  <si>
    <t xml:space="preserve">Adelade road will finally not be a death trap </t>
  </si>
  <si>
    <t>Nice colours</t>
  </si>
  <si>
    <t xml:space="preserve">The cars now on the roads don't have enough room - especially with all the emergency vehicles using - not a good move at all - as a business we loose more parking for us and our customers - I'd have to look at moving </t>
  </si>
  <si>
    <t xml:space="preserve">Slightly better with 2 way </t>
  </si>
  <si>
    <t>We still loose our parks it's bad enough know people won't stop there's no parks</t>
  </si>
  <si>
    <t xml:space="preserve">Less changes to Adelaide &amp; Riddiford st the better - emergency services need to get through - </t>
  </si>
  <si>
    <t>As above less changes to Riddiford and Adelaide the better - it's bad now let alone taking parking and areas where car's can get out of the way for emergency vehicles.</t>
  </si>
  <si>
    <t xml:space="preserve">Making changes to these busy roads now don't have enough room. Waste of time and money </t>
  </si>
  <si>
    <t>Not enough parking there now</t>
  </si>
  <si>
    <t xml:space="preserve">Easy for emergency vehicles to get out </t>
  </si>
  <si>
    <t>Offroad section through golf course  Separated bike lane</t>
  </si>
  <si>
    <t xml:space="preserve">Do not support a dedicated bike lane through Newtown main shops (Riddiford street) because of the impacts on parking and visually - do not want trees and centre berms removed. No need as traffic is slow moving and OK to cycle. Should concentrate separate bike lanes on the tricky parts - around hospital especially. </t>
  </si>
  <si>
    <t>Mercy park offroad</t>
  </si>
  <si>
    <t>I hate two way bike lanes and I think they will be offputting and scary for many cyclists and potential cyclists. Will feel weird and unsafe cycling in opposite direction to cars, and too close to bikes going the other way.</t>
  </si>
  <si>
    <t>Offroad and quiet sections</t>
  </si>
  <si>
    <t xml:space="preserve">I hate two-way cycle lanes (see previous reasons). No need for changes to existing quiet streets eg Wilson street as it is already easy to ride. </t>
  </si>
  <si>
    <t>Separate rather than two way cycle lanes</t>
  </si>
  <si>
    <t>Avoid removing centre berms and trees. Have cars park against the sidewalk and cycle lanes on the outside - avoid the Island Bay design which is visually ugly and confusing</t>
  </si>
  <si>
    <t>Maximise use of quiet streets and offroad paths. Can we use some of the green space around Government House, between hospital and Basin Reserve for cycling? Please focus on the area around the hospital as this is the most tricky for cycling</t>
  </si>
  <si>
    <t>The section up from the Parade to just before the Berhampore shops and then Luxford/Waripori St</t>
  </si>
  <si>
    <t>The purple section on Adelaide Rd is already very tight as is the section from the Berhampore shops to the Riddiford Adelaide intersection</t>
  </si>
  <si>
    <t>This seems a bit much for very tight streets</t>
  </si>
  <si>
    <t>This seems like the best in terms of balance for getting cyclists through but leaving enough room for current parking and driving for residents.</t>
  </si>
  <si>
    <t>In terms of balance it seems like a good safe option for cyclists without inconveniencing residents in that area</t>
  </si>
  <si>
    <t>Weather protection, there are not enough covered areas (especially seating) to keep you out of the Wellington wind and rain. DO NOT include anti-homeless designs.</t>
  </si>
  <si>
    <t>Less reduction in parking and not many people cycle anyway ridiculous spending so much money on cycleways should be spent on infrastructure!</t>
  </si>
  <si>
    <t>Not so many tracks disrupting people's access and parking. WCC should listen to people in Island Bay what a debacle - still not put right taints anyone's idea about cycling such a unsafe mess! And yet - guess what still planning same cycle and road layout - stupid or what!@#</t>
  </si>
  <si>
    <t>Parking for residents and people who want to support local businesses.</t>
  </si>
  <si>
    <t>Yes people's livelihoods - existing business - take away the parking the businesses will close.</t>
  </si>
  <si>
    <t>Berhampore scenic golf course route would be good for kids or the less confident in the area</t>
  </si>
  <si>
    <t>Adelaide road as a traffic passage DOES NOT currently support the needs of the residents parking, our ruined bus system, or the main thoroughfare it is supposed to be. Adding further demands on it is unconscionable.</t>
  </si>
  <si>
    <t xml:space="preserve">Yes, it doesn't go down the narrow part of Adelaide road. People who are confident cyclists can still use Adelaide Road if they wish but those who are less confident cyclists (who you are trying to get on their bikes) have a much safer route. </t>
  </si>
  <si>
    <t>The paved path through Berhampore Golf Course from package A, as that is good for the kids in the area, or the less confident.</t>
  </si>
  <si>
    <t>Safer for all cyclists, not just confident ones. Better for residents, shop owners and traffic flow on Adelaide road.</t>
  </si>
  <si>
    <t>It means you could have a biking trip to the Zoo with your kids, plus it would be good for tourism.</t>
  </si>
  <si>
    <t>Sight lines of people getting in and out of their garages or car parks with their cars, particularly where you want to put bikes lanes and plantings next to houses/buildings, also where there's a parking row which is further out in the road (which blocks sight lines).</t>
  </si>
  <si>
    <t xml:space="preserve">The bike lanes on both sides of the road are excellent and the route through the golf course </t>
  </si>
  <si>
    <t xml:space="preserve">I love all the additional cycle way and safe path routes </t>
  </si>
  <si>
    <t>I think the cycle lanes on both sides of the road are best so would ideally like to see a combination of A and C</t>
  </si>
  <si>
    <t xml:space="preserve">Because of the two cycle lanes </t>
  </si>
  <si>
    <t>Because the zoo is a popular destination and Mt Cook extends the cycleway into town further; the routes to Brooklyn and Vogeltown would be good but relatively safer already</t>
  </si>
  <si>
    <t>Trees are good</t>
  </si>
  <si>
    <t>A two way lane is a compromise that could be a bit daunting for new riders when they have to cross the busy road to get onto or off the lane or are faced with other riders coming downhill towards them.</t>
  </si>
  <si>
    <t>Unpaved shared paths aren't that good for people using road bikes.</t>
  </si>
  <si>
    <t>The fully separated lane along Adelaide Road is the safest most direct route into/out of the city. the golf course bypass creates a good route to Newtown and the Eastern suburbs as well as makeing a good alternative for those cyclists still daunted by riding on the main road.</t>
  </si>
  <si>
    <t>Linking suburbs is just as important as creating routes into the CBD.</t>
  </si>
  <si>
    <t>Embrace skateboarders using street furniture and strengthen it rather than making it unsightly and uncomfortable by adding anti skate features.</t>
  </si>
  <si>
    <t>adelaide road</t>
  </si>
  <si>
    <t>berhampore shops are needs road widening and special onsideration for parking and bottleneck issues</t>
  </si>
  <si>
    <t>i like the bike lanes together</t>
  </si>
  <si>
    <t xml:space="preserve">need to include russell terrace </t>
  </si>
  <si>
    <t>I like that there are different options for different cyclists but this is more of a fun cycling track and less of a commuters trail</t>
  </si>
  <si>
    <t xml:space="preserve">must include adelaide road as it is the most direct route to town for a lot of people - people will cycle it anyway and they need to be safe </t>
  </si>
  <si>
    <t>None of package A is necessary or desirable.</t>
  </si>
  <si>
    <t>The fact that this package has less impact on parking is good, but not as good as no impact on parking.</t>
  </si>
  <si>
    <t>None of this is necessary.</t>
  </si>
  <si>
    <t>This is just a nightmare for everyone except the tiny percentage of people who cycle in the area.</t>
  </si>
  <si>
    <t>All the proposed packages are unnecessary and will cause problems.  We already have perfectly good ways for people to "connect".  They are called roads.</t>
  </si>
  <si>
    <t>On street parking should not be reduced under any circumstances.</t>
  </si>
  <si>
    <t>Let's not screw up any more of Washington's roads.</t>
  </si>
  <si>
    <t>Parking.  Car transport should always be the priority as it forms the vast majority of the traffic, and there is no need for cycleways.</t>
  </si>
  <si>
    <t>Bikes make up only a tiny percentage of traffic through Newtown.  The council should consider the majority of road users instead of inconveniencing everyone else for the sake of a very small minority.</t>
  </si>
  <si>
    <t xml:space="preserve"> I am disappointed in this consultation. This survey is asking questions without providing adequate information for me to consider the options and you are collecting data in a way that will skew the results without this adequate consultation.    My concerns are:  All three of your plans talk about removing car parks without any information about how you will support car owners. Asking us to select whether we want to prioritise residents, short term parking or long term parking is not an adequate question because the answer is not that simple. Residents need adequate car parking. We live on Rintoul St and already there are many days when we can't find a park on our street, and need to park on Waripori Street (middle section). This problem worsens on weekends when families come to visit the church and use the laundromat.    Also we drive to toy library in Brooklyn, use our car in bad weather as transporting small children and a baby to events across town, in Brooklyn. The turning lane upto Berhampore school is really important as are the parking spots for our  Local businesses. I think that area should be shared road like island bay shops. Please do not removed the limited number ofpark our local businesses need to survive. This shopping area is an important hub.     In the next year it is going to be more difficult to find a car park as the council has approved the building of more townhouses without enough car parks (e.g. the three bedroom townhouses on the corner of adelaide road and post office lane that only provide one car park each). So the council has a responsibility to provide adequate street parking for residents of the new houses they approve as well as adequate car parking for families who use council sports fields and adequate car parking for current residents of Berhampore and adequate car parking for the local businesses.     Once the council has made their plans available for car parking then it is reasonable to ask us to comment on which cycle plans we prefer.    thanks,  </t>
  </si>
  <si>
    <t>This survey is leading no option to say I want status quo or dislike any of the options. It is poorly designed and not truly reflective of real consultation</t>
  </si>
  <si>
    <t xml:space="preserve">Prioritising residents parking in Berhampore as it is small suburb with many elderly, disabled, families with young children. </t>
  </si>
  <si>
    <t xml:space="preserve">  Once the council has made their plans available for car parking then it is reasonable to ask us to comment on which cycle plans we prefer.  </t>
  </si>
  <si>
    <t>It gives alternatives and provides a safer access to a wider area.</t>
  </si>
  <si>
    <t>Narrower roads with islands are helpful for pedestrians who wish to cross.</t>
  </si>
  <si>
    <t>It is great to see that all users from children to seniors, to those disabilities are being considered. Looking forward to seeing the positive results!</t>
  </si>
  <si>
    <t>I think that if the council is going to go the trouble of improving cycling safety in Newtown- somehting that needs to happen, then it's worth having a cycle lane on each side of the road. Two way cycle lanes on one side only are a pain for cyclists travelling anywhere other than the route straight into town as you have to cross two lanes of traffic, going in 2 directions to turn into a side street</t>
  </si>
  <si>
    <t xml:space="preserve">It's another widely used route for people heading into the city- also for students either at Wellington high school or Massey university. Some of the other suggested routes have big hills on them which probably discourage so much use </t>
  </si>
  <si>
    <t>I am happy with this but I want the one with the most cycleways</t>
  </si>
  <si>
    <t>This is my favoured one as it has the most cycleways</t>
  </si>
  <si>
    <t>Because it has the most cycleways</t>
  </si>
  <si>
    <t xml:space="preserve">Because I think we should have as many cycleways as possible </t>
  </si>
  <si>
    <t>Slow traffic down. Plant trees but be careful not to take sun from the houses. Overall encourage walking and cycling and make streetscape attractive</t>
  </si>
  <si>
    <t>Make them accessible to the whole family and multipurpose i.e. school, work, young, old, pleasure/leisure</t>
  </si>
  <si>
    <t>separated cycleways are the safest and least disruptive way to go</t>
  </si>
  <si>
    <t xml:space="preserve">to encourage cycling  </t>
  </si>
  <si>
    <t xml:space="preserve">making the roads less useable for car drivers to encourage them to cycle or take public transport  </t>
  </si>
  <si>
    <t>I'd turn Newtown into a mall and direct the traffic around the outside of the area as much as possible</t>
  </si>
  <si>
    <t>I like the route through Berhampore Golf Course</t>
  </si>
  <si>
    <t>I love the multiple options that C offers. I think that the quieter route options will pull cyclists away from the main roads. This is a win-win. Less stressful ride for cyclists (and more people will feel safe enough to ride). Less congestion for motorists, and less parking impacts than option A. Less risk of bus users colliding with cyclists if they step off the bus and onto a bike lane without looking. More people on sidestreets means safer sidestreets for everyone (places feel safer and friendlier when there are people around). More options mean easier cycle access for Newtown residents.</t>
  </si>
  <si>
    <t>I'm not convinced by the small contraflow patch on Wilson Lane. Confusing, and risks motorists dooring cyclists if they don't check behind them.</t>
  </si>
  <si>
    <t>It provides more win-wins and less negative impacts than the other two options.</t>
  </si>
  <si>
    <t>Most critical for cycle commuters coming from Newtown and further south.</t>
  </si>
  <si>
    <t>All of them. This is poorly designed and will be to the detriment of the majority of residents and visitors in and through this area.</t>
  </si>
  <si>
    <t>All of them should be removed. This is poorly designed and will be to the detriment of the majority of residents, businesses and visitors in and through this area.</t>
  </si>
  <si>
    <t>All of them. This is poorly designed and will be to the detriment of the majority of residents, businesses and visitors in and through this area.</t>
  </si>
  <si>
    <t>because the options are to suit a vast minority of the community to the detriment of the majority.</t>
  </si>
  <si>
    <t>No parking should be removed. That is not a good outcome.</t>
  </si>
  <si>
    <t>Prioritise bus and car traffic to the benefit of the majority.</t>
  </si>
  <si>
    <t>Consider the silent (for now) majority who oppose this unneccesary spending of their rates / tax.</t>
  </si>
  <si>
    <t>The fully separated cycleways on both Adelaide Road and Riddiford St.</t>
  </si>
  <si>
    <t>Most SWIS kids currently cycle to school from Island Bay via Luxford St.  Could we have a separated cycle way on this section too (could be a 2 way on on the South side of the road)? Otherwise the interaction between buses and cyclists will be a hazard on this section which includes several bus stops.</t>
  </si>
  <si>
    <t>The two way cycle lanes on hills would be dangerous with fast cyclists descending and slow ones ascending very close together.  If a 2 way cycle lane is built it should always be put on the uphill side of the road.  That way faster cyclists going down hill have the option to stay in the regular traffic lane.</t>
  </si>
  <si>
    <t>The Stanley st MacAlister Park route is interesting but is unlikely to be widely used as it involves too much up and down.  Also Stanley St is described as a quiet street but it contains a school and a kindy and gets very busy at drop off and pick up times.</t>
  </si>
  <si>
    <t>It provides safe options for the route that I and my children cycle every day. Cyclists will usually take the most direct route.  As a cycle skills instructor I have worked with a number of children commuting between Island Bay and SWIS or Wellington High School and they all use this route. Having separated cycle ways along the majority of the route would be absolutely fantastic.</t>
  </si>
  <si>
    <t>These are routes commonly used by school children.</t>
  </si>
  <si>
    <t xml:space="preserve">As a cycle skills instructor I have worked with children from Island Bay, Berhampore, Newtown and South Wellington Intermediate Schools this year.  Many students would love to ride their bikes to school.  Some brave ones are already doing so.  Creating connected separated cycle lanes will be a massive encouragement  to these students to get on their bikes on a daily basis.  As the coordinator of ReBicycle supplying free bikes to people in this area who rely on them for their transport, I want to speak up for this group.  They are often resettled refugees or people on low incomes who may not have access to the internet or the language skills to contribute to this discussion.  I can say with absolute certainty that they would welcome these changes.  For too long we have listened to the voices of those who have so much - property owners, car owners, business owners.  Can we please recognise that there are other voices which need to be heard.  </t>
  </si>
  <si>
    <t>ReBicycle Charitable Trust</t>
  </si>
  <si>
    <t>The Luxford Waripori Connection, nice and wide, and looks like it work</t>
  </si>
  <si>
    <t>Remove the Rintoul Street section from Waripori Street and Riddiford Street, through to Russell Tce, and add a 2way separate cycle path up Adelaide Road to Macalister Park</t>
  </si>
  <si>
    <t xml:space="preserve">It has the most possibilities for smoother connections, and give choose rather than forcing them down the same thoroughfare like the where the cars go. </t>
  </si>
  <si>
    <t>where more traffic come through and making the connection that are more volume comes first</t>
  </si>
  <si>
    <t>Make sure all cycle routes on the inside are raised so they take up less overall space rather than repeat of Island Bay</t>
  </si>
  <si>
    <t>More green, more seats, more play</t>
  </si>
  <si>
    <t>Whatever is chosen my concern is that people, not cars, are the priority - including safe walking and biking. Overall transport plans should ensure that public transport and active modes receive greater space than cars. Great concern that cycle ways are protected from traffic, and brightly painted to increase vehicle awareness. Look at the models in Amsterdam for best safety design.</t>
  </si>
  <si>
    <t>See previous comments</t>
  </si>
  <si>
    <t>Regardless of the option chosen, priority must be given to walking, cycling, trams and buses especially with the anticipated population growth in Newtown.</t>
  </si>
  <si>
    <t>Focus on walking and cycling safety. Plan for trams and buses.</t>
  </si>
  <si>
    <t xml:space="preserve">Hospital staff take up a lot of the street parking in the area. The hospital should provide parking for them and encourage the use of public transport. The public roads are far too congested.  </t>
  </si>
  <si>
    <t>We need more connectivity so all options should be prioritized.</t>
  </si>
  <si>
    <t xml:space="preserve">No flyovers or "bridges" as they, along with multi-lane roads that are difficult to cross, cut communities off from each other and make it harder/horrible for the disenfranchised and vulnerable populations - who mostly walk - to integrate. </t>
  </si>
  <si>
    <t>eScooters - might need to think about how they will impact transport solutions. Police and penalize aggressive drivers - including bus drivers, who often harass cyclists.</t>
  </si>
  <si>
    <t>The off-road and quieter roads options are great.</t>
  </si>
  <si>
    <t>I can see Adelaide Road being very contentious.</t>
  </si>
  <si>
    <t>Great for cyclists, perhaps not so great for other users.</t>
  </si>
  <si>
    <t>This will be a contentious option.</t>
  </si>
  <si>
    <t>Great range of options</t>
  </si>
  <si>
    <t>Adelaide road will still be contentious for other road users (other than cyclists).</t>
  </si>
  <si>
    <t>Best range of options.</t>
  </si>
  <si>
    <t xml:space="preserve">Selfishly, it is my commute.  </t>
  </si>
  <si>
    <t>Vehicles turning into and leaving side streets will be problematic for cyclists being seen with cycle lanes inside a barrier, as they are in Island Bay.</t>
  </si>
  <si>
    <t xml:space="preserve">Existing tracks and routes that would make very easy wins. E.g. the tracks on Mt Vic and through to the Zoo and beyond (Keritane and Mt Albert). These need to be made all weather and some may need to be easier grades. </t>
  </si>
  <si>
    <t>The car parking impact is 50% in an area where majority of houses lack off street parking. Where are the hospital employees going to park for work?</t>
  </si>
  <si>
    <t>Mein street is a busy street. Where do parents park when dropping off and picking up their children from Newtown school? Where do the hundreds of employees at Wellington hospital park their cars? Where do the residents without any off street parking park their cars?</t>
  </si>
  <si>
    <t>The reduced parking for residents and hospital employees will have a massive impact.</t>
  </si>
  <si>
    <t>Bring back the old network!</t>
  </si>
  <si>
    <t>Why not look at removing one of the footpaths to create a two way cycle lane instead of encroaching on the already limited car parking throughout all of these suburbs.</t>
  </si>
  <si>
    <t xml:space="preserve">two way cycle lanes are tricky at intersections and also for drivers exciting/entering driveways (because they fail to check both ways frequently, and this is more of an issue than it is with pedestrians)  </t>
  </si>
  <si>
    <t>Great choices for all riders going various places</t>
  </si>
  <si>
    <t>Please ensure bus stops are given enough length, 15 metre box plus 9 metre taper each side (33m) - this means you must remove carparks. You have to make these bus stop areas safe for passengers, cyclists and pedestrians. Be bold, remove carparks and prioritise walking and cycling.</t>
  </si>
  <si>
    <t>Better options. Bolder. Thinking bigger and better</t>
  </si>
  <si>
    <t xml:space="preserve">Stop considering parking on street as some kind of inalienable right. This is use of public land for private property storage. </t>
  </si>
  <si>
    <t>Mt Cook is a more rideable suburb and can feed a lot of walkers and cyclists into the CBD with safety and ease</t>
  </si>
  <si>
    <t xml:space="preserve">Make it very clear where cars can and cannot park. In Island Bay drivers continue to park up to the door zone buffer line. Make it foolproof where possible. </t>
  </si>
  <si>
    <t>Provides the best balance between providing safer cycling infrastructure with less impact on local communities</t>
  </si>
  <si>
    <t>Visibility of cyclists and pedestrians especially at intersections/crossing points.  Areas of narrowing or encroachment onto bike lanes e.g. bus stops where pedestrians step directly off bus or around business signage etc into a bike lane is dangerous for all involved</t>
  </si>
  <si>
    <t>Separated bike lanes are essential to provide for safe cycling for all users</t>
  </si>
  <si>
    <t xml:space="preserve">separated bike lanes for all on-street routes </t>
  </si>
  <si>
    <t>Having a separated bike lane between Adelaide Rd and Riddiford St and through Berhampore, though a two-way bike lane is not preferable where there are driveway crossings, hills and other complex intersections.</t>
  </si>
  <si>
    <t>This is the least preferable option</t>
  </si>
  <si>
    <t>Great connectivity across the whole area</t>
  </si>
  <si>
    <t>Single directional separated cycleway for the main route, sealed off-road option, to provide an all-weather connection. Lighting should also be considered for these routes for safety.</t>
  </si>
  <si>
    <t>Single directional separated cycleways should be prioritised, as they provide the best safety outcome for cyclists, though Package A could be improved with the connectivity offered in Package C.</t>
  </si>
  <si>
    <t>It would be good to see how WCC intend to prioritise this. Introducing residents only parking seems like the obvious first step.</t>
  </si>
  <si>
    <t>There is not generally good public transport connections to these areas from Newtown, so cycleway connections provides an alternative, particularly with the increased popularity of electric bikes. This would also connect to destinations in Brooklyn, such as Penthouse Cinema and the Pollhill walking and cycling trails.</t>
  </si>
  <si>
    <t>More street trees and increased permeable areas to assist with stormwater management. Safe pedestrian crossings should also be prioritised. Additionally, residential side streets in Newtown are being used for rat-running, urban design elements are needed to slow down traffic through these areas - particularly Rhodes St, as it is lacking the street trees that are present on all other streets.</t>
  </si>
  <si>
    <t>Separated, safe cycling infrastructure is really important in this area. Consideration should also be given to future-proofing these routes for use by electric bikes, scooters and other alternative transport modes, as well as the increasing popularity of car share schemes. There will be an impact on on-street parking, which may require residential parking permits. There is also a need for large business and service providers in the area own their parking problems and encourage behavioural change. This important project should give consideration to other traffic impacts, such as increased rat-running through Newtown, and how these issues can be addressed. It may be necessary to introduce further traffic calming on some streets, and consider one-way traffic options.</t>
  </si>
  <si>
    <t>As noted above, the weakness of package C is the proposed 2-way bike paths. These should be replaced by 2 x 1-way bike paths.</t>
  </si>
  <si>
    <t>gold course route looks difficult/steep</t>
  </si>
  <si>
    <t>I think secondary (non main road connections are missing) - ie the hanson st tasman st routes to avoid major intersections would be wise</t>
  </si>
  <si>
    <t>I like connections via wakefield and mcalister park. Quiet roads through stanley and hanson and tasman streets mean cycle traffic is diverted to safer routes and off main roads and also take cyclists straight into the CBD across waitangi park which is already pedestrian/cycle prioritised and avoid basin reserve. I already use hanson and tasman streets and they are great for cycling.</t>
  </si>
  <si>
    <t>route through the golf course doesn't seem possible. May be a nice loop but is it more recreational that commuter?</t>
  </si>
  <si>
    <t>as previous - the opportunities to use slow roads</t>
  </si>
  <si>
    <t xml:space="preserve">Cycleways improvements should be dealt with along with town centre updgrades. I think on road /shared space through build up areas is safer - 30km/hr zones. Pedestrians and people entering/exiting cars do not give way to cyclists so I'm not sure off road in the situations shown would work? Traffic calming measures are important - narrower carriageways/pedestrian priority etc. Demarcation of cycleways is important for all users to understand intended use.   </t>
  </si>
  <si>
    <t>how cycleways can stimulate commercial centres through the areas the pass through</t>
  </si>
  <si>
    <t xml:space="preserve">I really like the separated bike lanes on either side of the road with the physical separation from the cars. Cars do not take nearly enough notice of green paint. If the idea is to increase the uptake of cycle commuting, this is by far the best option. It signals that cycling is a genuine priority for the community.   </t>
  </si>
  <si>
    <t xml:space="preserve">The bike lanes that are not separated, are not nearly as good. </t>
  </si>
  <si>
    <t>I like the separation of the bike lanes from cars</t>
  </si>
  <si>
    <t xml:space="preserve">The bus lanes and parking on Adelaide road is confusing. </t>
  </si>
  <si>
    <t xml:space="preserve">Contraflow bike lanes are fine - and the off road aspects of this package are great. </t>
  </si>
  <si>
    <t>Much prefer the individual bike lanes of package A than package C.</t>
  </si>
  <si>
    <t xml:space="preserve">I agree with the ticks and crosses that have been assigned to the three options. I think A has an extra dimension to B,C because the separate lanes gives cycling a greater emphasis and shows that it is an integral mode of transport for the community. If this greater emphasis leads to greater uptake of cycling, then it will have greater public health and safety benefits also. </t>
  </si>
  <si>
    <t>Make it short term or expensive - and then maybe offer some longer term options and residential parks down the back streets</t>
  </si>
  <si>
    <t xml:space="preserve">Yes - more green. Newtown is too heavy on the concrete. It could do with some more trees and birds.  </t>
  </si>
  <si>
    <t xml:space="preserve">Just stick to your guns - cars are being squeezed out of these areas everywhere.. car owners don't like it but they have to get with the times.     Perhaps some EV plug in areas? </t>
  </si>
  <si>
    <t xml:space="preserve">More route options and connectedness for cyclists </t>
  </si>
  <si>
    <t>I cycle through Newtown, and would use the road cycle ways the most, rather then off road paths.</t>
  </si>
  <si>
    <t>I'm most nervous about getting hit by busses on Adelaide road so this is best from that perspective</t>
  </si>
  <si>
    <t>I like balance between bike safety and parking.already scarce parking in that area</t>
  </si>
  <si>
    <t>I wouldn't use unpaved routes  Road behind hospital is too hilly and narrow to be realistically used a cycle route. Difficult enough for cars already!</t>
  </si>
  <si>
    <t>Good routes - good balance between parking and cycle safety</t>
  </si>
  <si>
    <t>Current road into town from hospital Involves crossing busy road or riding over arras tunnel which usually means dodging pedestrians</t>
  </si>
  <si>
    <t>Taxi/uber stops? Share bike ranks?</t>
  </si>
  <si>
    <t>Planned bicycle routes and off road bicycle route.</t>
  </si>
  <si>
    <t>Separated bicycle paths are much less effective and safe for the community than separated two way bicycle paths. Option C looks much better than option A.</t>
  </si>
  <si>
    <t xml:space="preserve">Yes. The separated two way bicycle lanes. These are safer for exiting and new users, they keep cyclists and cars out of each others way. </t>
  </si>
  <si>
    <t>I using constable street to commute on a bicycle and seeing the progress on bicycles paths, I think it is a mistake to put in separated bicycle paths on each side of the road. It should be proposed to council to change the plans to a separated two way cycle path on Constable street to Kilbirnie should be added.</t>
  </si>
  <si>
    <t>Yes. The separated bicycle paths are very important for community safety and efficiency.</t>
  </si>
  <si>
    <t>I've tried crossing the road with my bicycle coming out of Wilson  and onto Ridderford St. to stop and walk the bicycle across and to wait long time due to the constant stream of traffic in rush hours. So I now ride on the road down Constable street and turn at the lights with the cars, but that is much less safe and not safe for my child to ride that route. It would be safer for a separate two way bicycle lane on Wilson or Constable streets that cyclists can turn directly onto the east side of Ridderford street. If this is not possible, it would be safer to have a priority crossing with traffic lights for pedestrians and cyclists at this intersection of Wilson and Ridderford.</t>
  </si>
  <si>
    <t>Option C provides the best mix for all the community into the future. Option C is a low carbon option for the overall wellbeing of Wellingtonians. Separated dual cycle paths provide a safe option for cyclists, especially people new to cycling and children. Drivers opening car doors, are separated from cyclists all together. The city needs to make a change to low carbon transport option now and to encourage more flexible travel in the future. This urban form design is has wider long term economic benefits, supporting health lifestyles, city travel flow, and happier journeys where people are connected on the street. After submitting before, I've only come around to realising how important separated dual cycle ways are. If possible please reconsider any existing plans and change them to more separated dual bicycle paths around the city.</t>
  </si>
  <si>
    <t>These connections are important to provide safe and flexible travel options for the city as a whole.</t>
  </si>
  <si>
    <t xml:space="preserve">A). Single bike lanes will complicate the flow for all users: people crossing the bicycle lanes will need to negotiate the bikes. Car doors opening and people crossing to get to the pavement will be problematic. Separate  two way cycle lanes seem much more sensible for all. B) Please improve on-road signage wherever pedestrians and bicycles share a crossing. Pedestrians do not notice that one section of the crossing is for bicycles and this presents a hazard to users. For example on corner of Adelade Rd and the Basin Reserve crossing, bicycles have to ride through the pedestrian crowd to turn up Ridderford St, as pedestrians walk on the bicycle crossing and the pedestrian crossing. C). Commit to high quality design and with a higher cost or don't do it until the city can afford it. Only use designs proven by user experience, learnt form existing urban from, locally and overseas. Beyond community consultation, take the time needed to design properly, then consult with the community again and get more ideas from them. Do cheap testing of ideas, rather than build the infrastructure and find out that is was a mistake. For example, Kilbirnie seating has been placed in an exposed place, in the sun and wind by the cars, not a nice place to sit really. But a basic low cost mock up on the street would have shown designers that this needed to change. D). With more pressure on parking in the city, especially around Newtown, park and ride carparks for commuters outside of these areas need to be considered. Especially for the Regional hospital employees. More responsibility needs to be put on employers, Regional Hospital in particular to get their employees out of cars, sponsor public transport use, or provide car parks themselves. E). Consider the fastest flow possible for cycling commuters, they want to get to work quickly. F). having bus bay to allow cars to pass a bus is probably a better trade off than a few car parks. The bus shelters could be at front of the bus bay on the footpath. G) Consider extended awnings bus shelters, with glass walls on the roadside to protect passengers from the road and climate, not stand alone shelters. This would free up space and improve flow. H). Design for flexibility, not only today but they way things might be need to be in the future. For example, what if rideshare (Uber &amp; Lift) became the most prolific form of transport in the city, more than private cars. This could happen easily within ten years. How would the street accommodate safe and efficient rideshare pick-up and drop-off? J). Cars, motorbike and motor scooters all use the bicycle green safe zones at the lights. See image attached with three motorbikes using and blocking cyclist access to the green strip. This is intimidating and annoying for cyclists. Can anything be done to improve this situation? K). Consider urban garden planter boxes. For example, it would be great to get some free herbs or peas form the bus stop that is also a glass house on your way home. Ask urban garden users and designers to come up with best ideas. L). Play elements and cultural are great as they can encourage play and a sense of place. Make sure these are high quality (like works of functional art) that add value to the area and are robust and still look great a few years on. Don't do this if it is an afterthought, this is a waste of ratepayer money and makes the area look worse a few years on. Use subject matter expert artists and designers to identify quality of these elements before committing to them. This is essential to have timeless and valuable cultural and play elements. </t>
  </si>
  <si>
    <t>Motorbikes using the bicycle green strip.jpg</t>
  </si>
  <si>
    <t>Can temporary testing of bicycle lanes be done in areas where this is possible? This might provide very valuable design insight and help ratepayer money go further and prevent untested design mistakes.</t>
  </si>
  <si>
    <t>Luxford / Waripori</t>
  </si>
  <si>
    <t>Constable St</t>
  </si>
  <si>
    <t>Wilson St</t>
  </si>
  <si>
    <t>Rintoul St accesses SWIS. Wilson St, not Constable. Two way cyclepaths allow parking across the road.</t>
  </si>
  <si>
    <t>Encourage cycling to zoo, as there is not much car parking there.  Vogeltown has a lot of city commuters</t>
  </si>
  <si>
    <t>Safe Ways for cyclists to cross the road to enter the shopping and cycle locking area.</t>
  </si>
  <si>
    <t>Two-way cyclelanes - safely turn into a side road.</t>
  </si>
  <si>
    <t>I like the run all the way up Russel Terrace. Would be good to get a clearer indication of what the plan would be @ Mt Albert as I am often stuck behind a bike when driving up Mt Albert.</t>
  </si>
  <si>
    <t>I like that this route hits the main routes in the areas that are the most congested/dangerous for cyclists, and that it has less of an impact on carparking, particularly in that it's only on one side of the road, and that the cycleways don't push as far into the quieter, suburban streets.</t>
  </si>
  <si>
    <t>Perhaps the separated bike lane can go all the way down Constable St to Riddiford St intersection?</t>
  </si>
  <si>
    <t>As a cyclist, this obviously give the most route options which is great. But some of them aren't actually that good. See below.</t>
  </si>
  <si>
    <t>I'd be concerned that if the cycle route didn't run down the main route - i.e. down Adelaide Rd, from Berhampore, all the way to the basin, many people would cycle this way anyway to avoid the wee rise in the road @ Rintoul/Waripori St intersection so running the cycleway down there would be a waste of time and money. Rintoul is also pretty narrow as it is, so getting a two way bike lane in with traffic (buses) both ways, footpaths both sides, and a reasonable amount of carparking for residents in the area seems impossible.</t>
  </si>
  <si>
    <t>Least impact on car parking and other infrastructure for the most gain for all parties.</t>
  </si>
  <si>
    <t>Connections to all these areas are probably not worth priortising at this time. I feel there needs to be public acceptance of bike lanes before we start branching out to these less centralised areas. Also, the topograpghy is not ideal for cycling in these areas, although I do imagine e-bikes will make this less of an issue in the not too distant future.</t>
  </si>
  <si>
    <t>Visibility of cyclists and pedestrians at intersections would be my biggest consideration. This includes making the interface between the roads and other travel-ways intuitive, or at least consistent so that as a driver I know where to look/what to be looking for should I need to cross the path of a cyclist/pedestrian.</t>
  </si>
  <si>
    <t>High number of separated bike paths</t>
  </si>
  <si>
    <t>Add the off-road and quiet routes from Package C</t>
  </si>
  <si>
    <t>Off-road and quiet routes in Package C</t>
  </si>
  <si>
    <t>I like that people have the choice of taking the off-road / quiet routes if they are not confident on the main cycle route.</t>
  </si>
  <si>
    <t xml:space="preserve">Combine with Package A so that the bike lanes are separate and on each side of the road </t>
  </si>
  <si>
    <t>I wanted to choose all 3 options as they all achieve improvements and scored 5/6 in meeting community objectives. None of these options should limit future improvements, even if they cant be made now - that should not count against the option.</t>
  </si>
  <si>
    <t xml:space="preserve">It depends on the amount of off-street parking available. For example, how many of the houses affected have driveways that are available for use? People commuting to work should not be prioritised - they should be encouraged to use public transport / car-share / cycle / walk etc. </t>
  </si>
  <si>
    <t>Its a busy area with people travelling through to and from work so there is a greater safety risk and need to provide safe cycle routes.</t>
  </si>
  <si>
    <t>Use of sustainable / recyclable materials, recycling bins</t>
  </si>
  <si>
    <t xml:space="preserve">Given the Government's commitment to reducing New Zealand's impact on climate change, it is absolutely necessary that more investment and effort is put into encouraging people to cycle, walk and use energy efficient public transport. I applaud the council for progressing this despite the response it will no doubt get from some people.   Separated bike lanes are necessary unless the council is prepared to invest in education for drivers and enforcement of non-separated bike lanes. Cars often ignore the bike lanes in town and the bike boxes at traffic lights. Unfortunately, without education and enforcement, separated bike lanes are the only way to ensure cycling is safer for people and that more people actually cycle.   For options B and C with the two way cycle path, have you considered how cyclists will cross the road or intersections especially when it is travelling against the flow of traffic? Its not clear from the description of the packages and this is often an awkward and dangerous part of cycling (i.e. having to turn off the main route).   In the Netherlands, they have cycle streets where cars are allowed "as guests" and must give way and travel much slower - this could work well on some of the quiet roads to encourage people to drive with more care where there are no bike paths. </t>
  </si>
  <si>
    <t>I do like the back street bike route to Kilbernie.</t>
  </si>
  <si>
    <t>I don't think that Adelaide rd is the best route as it is too steep.</t>
  </si>
  <si>
    <t>I think Rintoul street route should be added as this is the easier way to cycle.</t>
  </si>
  <si>
    <t>I really like the way package C takes in a whole approach to integrating cycle-ways and routes to upgrade the shopping areas and other important human centred places. It gives me the sense that the car is just one of the ways we get around not all. I do like the off the road routes but think they should not be the priority as they are less likely to be used at night and are too steep. I like the quite routes of Hanson and Tasman sts. I use these often.  I think getting to SWIS is critical. So Rintoul street is by far my favourite option.</t>
  </si>
  <si>
    <t>Because Rintoul st. is not as steep and connects SWIS. It also has quieter back routes which are the ones I prefer to cycle on.</t>
  </si>
  <si>
    <t>I think we should have a cycle route to Wellington Zoo as the Zoo pulls attracts a lot of visitors and it would be good for our city to promote this as way to get there as well as for the Melrose residents. Mt. Cook has a high student residents and likely encourage cycling as another transport option.</t>
  </si>
  <si>
    <t>I think the businesses are the hardest to transition this and need to be listened too and parking solutions really explored for them. However the opportunity to focus on place making so that our shopping hubs are safer, and more human centred should have a positive impact on making people want to stop and hang around for longer. Safety and traffic calming is the highest priority.</t>
  </si>
  <si>
    <t>We don't need a cycleway for. I am a cyclist, driver, pedestrian in Island Bay.  The cycleway is unnecessary and is a dogs breakfast</t>
  </si>
  <si>
    <t>We don't need another cycleway</t>
  </si>
  <si>
    <t xml:space="preserve">The current cycleways are a nightmare for cars and cyclists.  There are only 53 people per day cycling through Berhampore on Adelaide Rd.  Have you surveyed them?  </t>
  </si>
  <si>
    <t>Don't reduce parking</t>
  </si>
  <si>
    <t xml:space="preserve">No need  </t>
  </si>
  <si>
    <t xml:space="preserve">No </t>
  </si>
  <si>
    <t>Don't waste our money stuffing up more areas of Wellington as you have done in Victoria St and The Parade</t>
  </si>
  <si>
    <t>Good having bikes on the correct side of the road to connect with side streets..</t>
  </si>
  <si>
    <t>Ensure that the protected lanes continue through Berhampore shops. That is a dangerous crunch point at the moment..</t>
  </si>
  <si>
    <t>Continuous SAFE bike Lanes for all ages and abilities.</t>
  </si>
  <si>
    <t>More connections to other routes/locations. Also two way lanes can be difficult to join/exit, leading confident riders to not use</t>
  </si>
  <si>
    <t>Continuous SAFE protected bike lanes</t>
  </si>
  <si>
    <t>The concept of "quiet" roads isn't always true.. some of these roads are "short cuts" at rush hour and are scary to ride</t>
  </si>
  <si>
    <t>It provides a direct and safe connection through the area for all abilities of people on bikes</t>
  </si>
  <si>
    <t xml:space="preserve">They are flatter and more suited for people on bikes. </t>
  </si>
  <si>
    <t>Planter boxes to separate bike lanes from traffic and footpaths. They beautify the area and add to safety.</t>
  </si>
  <si>
    <t>Ensure that they are continuous - ie no "bike lane ends" signs at every hard to implement intersection...(the typical Wellington bike lane..</t>
  </si>
  <si>
    <t xml:space="preserve">Although A makes removes parking and flush medians, I like that package A's layout encourages people to use bikes and public transport rather than cars which is the way to go it think. </t>
  </si>
  <si>
    <t xml:space="preserve">I think, especially on Adelaide Road (John Street to Basin) without a flush median it will be very hard for cars to turn right into side streets. During rush hour it'll be nearly impossible to turn right because you'd need to find a gap in the oncoming traffic plus in the bike lanes which will be very busy. If cars need to turn they will hold up the traffic behind them.   It will need to be possible for cars behind to evade onto the bus lane to get around a waiting to turn car.   That's a problem I see but it can easily be prevented if cars just wait to turn at traffic lights and then drive back a bit if necessary </t>
  </si>
  <si>
    <t>The section at Mercy park looks great</t>
  </si>
  <si>
    <t xml:space="preserve">Although I like how B retains a lot of car road and parking by having a two way bike track, I think that in the long run a two way bike track on only one side of the road is not good.   As bike you will need to stop in the two way bike track if you want to get across to the other side of the road, thereby holding up bikes behind you.   The thing I love about biking is that you can get out the door and go. With B, you will first have to cross the road (to be fair that is not a huge issue) but I think that biking should be encouraged while using a car should be made less and less convenient thereby pushing more people to use bikes (which would help with many issues).  I think B (and C) are both good options but A just has a better long term effect. </t>
  </si>
  <si>
    <t xml:space="preserve">Like the paths by the hospital and Allister park.   Like the interconnectedness   Slow traffic zone on Hanson street (sometimes cars race through there) which would make the whole war memorial park zone a very bike friendly area. </t>
  </si>
  <si>
    <t xml:space="preserve">Copied and pasted from comment about package B:  Although I like how C retains a lot of car road and parking by having a two way bike track, I think that in the long run a two way bike track on only one side of the road is not good.   As bike you will need to stop in the two way bike track if you want to get across to the other side of the road, thereby holding up bikes behind you.   The thing I love about biking is that you can get out the door and go. With B, you will first have to cross the road (to be fair that is not a huge issue) but I think that biking should be encouraged while using a car should be made less and less convenient thereby pushing more people to use bikes (which would help with many issues).  I think C (and B) are both good options but A just has a better long term effect.     </t>
  </si>
  <si>
    <t xml:space="preserve">Although I like how B and C retains a lot of car road and parking by having a two way bike track. They seem to be more balanced between bike and car friendliness.   But I think that in the long run a two way bike track on only one side of the road is not good.  As cyclist you will need to stop in the two way bike track if you want to get across to the other side of the road, thereby holding up bikes behind you.   The thing I love about biking is that you can get out the door and go. With B, you will first have to cross the road (to be fair that is not a huge issue) but I think that biking should be encouraged while using a car should be made less and less convenient thereby pushing more people to use bikes (and public transport) which would help with many issues: Physical and mental health, parking, high velocity accidents, pollution.   I think B (and C) are both good options but A just has a better long term effect.     Also, A will remove the most parking out of these 3 options. But I think less and less parking will be required with future generations as car sharing and uber etc. is becoming so much more present and more convenient (and cheaper) than owning your own car. This change can be further driven along by making cars less convenient to use. </t>
  </si>
  <si>
    <t xml:space="preserve">For residents and car sharing </t>
  </si>
  <si>
    <t>use of Rintoul St and Hanson St has the potential to connect more people than Adelaide Road, especially people in Vogeltown/Mornington.Tasman St route also a good alternative to connect Mt Cook with Te Aro</t>
  </si>
  <si>
    <t xml:space="preserve">If possible, connect Liardet Street to MacAlister Park, or Hutchison Road to Rugby League Park. </t>
  </si>
  <si>
    <t>Connects the most neighbourhoods, encouraging more people to cycle. Also provides alternative cycle options rather than pushing all cyclists/buses/motorists on one route. As an added bonus has the least impact on parking.</t>
  </si>
  <si>
    <t>I am a Vogeltown resident. Cycling into town using Hutchison Rd is a terrifying prospect. Current bus connections aren't great for off-peak travel.</t>
  </si>
  <si>
    <t>More options for cyclists, avoids some of the narrower parts of Adelaide Road, provides more options on less busy streets and uses the separated bike path which after the Island Bay disaster seems sensible</t>
  </si>
  <si>
    <t>Big fan of the paved path through the golf course and separated lane on Constable St</t>
  </si>
  <si>
    <t xml:space="preserve">The off road connector paths through Macalister Park from option C would be a great addition to complete this package to give a quieter, somewhat off road option. I also think Rintoul St could be a better option than Adelaide Rd between  Luxford and John Street as it eliminates unnecessary climbing and gives separate arterial routes to town for cars and bikes.   </t>
  </si>
  <si>
    <t>Paved path through Mercy Park</t>
  </si>
  <si>
    <t>Not a big fan of the separate 2 way- not quite sure how it will flow/link up with the rest of the network. Also I think this option is too minimalistic- needs a separate connection to Kilbirnie.</t>
  </si>
  <si>
    <t>Like the unpaved/quiet back route via Wakefield/ Stanley/ Macalister etc. Awesome to have an alternative somewhat off road route to the city. Also like the paved path through/around the hospital.</t>
  </si>
  <si>
    <t>Would be good to pave route through gold course. Also needs a separate route to Kilbirnie. Prefer option A's separated sides to the 2way also. Overall good though- like the use of Rintoul.</t>
  </si>
  <si>
    <t xml:space="preserve">I think an A and C combo gives the widest number of route options, sensibly. </t>
  </si>
  <si>
    <t>Mt Cook would be good to provide a link between Kibirnie &amp; Newtown and the Mt Cook, Aro, Karori side of town</t>
  </si>
  <si>
    <t>contra-flow bike lane on wilson st.</t>
  </si>
  <si>
    <t>I can't see how you fit a separate cycle lane into Rintoul St without significant impacts on parking.</t>
  </si>
  <si>
    <t>Many people have made carefully considered choices about where they live.  Parking is a big component of that, and removing significant amounts of parking will impact people with restricted mobility a lot.</t>
  </si>
  <si>
    <t>Residents and short visitors over long-stay.</t>
  </si>
  <si>
    <t>I'm most likely to use them.</t>
  </si>
  <si>
    <t>The original scale of buildings and streets.  The pictures above seem to belong to a different suburb.  I like a lot of the elements, but they seem to be for a suburb with loads of space and nice weather.</t>
  </si>
  <si>
    <t>In some very narrow areas, it might be possible to allow slow-moving cycles to ride on a widened footpath.  For example the steep uphill on Waripori St from the lights to SWIS entrance and the steep uphill on Adelaide Rd up from Luxford St to the park.  Uphill on Russel Tce outside SWIS is an extremely unpleasant ride, due to the combination of very fast cars, not much space and I do the whole thing in 1st/2nd gear.  Horrid way to end a ride.  Some areas could be improved by dropping the car speed - for ex Rintoul St between Waripori and Luxford.  I think everyone would be better off if that was a 30km zone, and that would make downhill cycling pretty safe.  I really like Wilson St as it's so quiet I feel safe riding there, to the point where I cycle the extra block north to use it when going from Berhampore to Kilbernie.</t>
  </si>
  <si>
    <t xml:space="preserve">I like the connectivity you'd get with other cycle ways and routes.  </t>
  </si>
  <si>
    <t>I like the Rintoul street option in option C.</t>
  </si>
  <si>
    <t xml:space="preserve">I prefer having cycleways on both sides of the street, as in option A.  </t>
  </si>
  <si>
    <t>The primary option is to make biking safer, option A would do that best as you have cycling lanes in the same direction as the traffic, but separated from traffic, allowing for safe riding that doesn't require changing onto the other side of the road once the cycle lane finishes.</t>
  </si>
  <si>
    <t>This would provide a safe, fully connected, cycleway for people commuting into town.</t>
  </si>
  <si>
    <t>I like all of the ideas you've outlined above.  Safe pedestrian crossing should be a priority.  More bike parking would be great.  Planting would be great but please make sure it doesn't intrude on the cycleway as that becomes counter productive.</t>
  </si>
  <si>
    <t xml:space="preserve">Please make it safe and fun!  Biking is great for so many reasons.  </t>
  </si>
  <si>
    <t xml:space="preserve">Whole package is a waste of time as traffic is still pinched at the Berhampore shops and along Adelaide road near hall street. </t>
  </si>
  <si>
    <t>No. Whole package is poor</t>
  </si>
  <si>
    <t xml:space="preserve">This package is the only viable package as it splits the separate routes through the major pinch point(berhampore) for cycling and pedestrians. Leaving the bulk of Adelaide road to be used by cars/ verhicles. This option would reduce potential harm to people in none motor verhicle modes of transport and provide a safe alternative to getting town. </t>
  </si>
  <si>
    <t xml:space="preserve">The only problem that I see with this package is the type of off road material. This should be sealed the entire way in order for it to be used all year round.  </t>
  </si>
  <si>
    <t xml:space="preserve">As it is the only option that reduces the amount of mixed transport through berhampore and north of berhampore. This is where Adelaide road is at its narrowest and there are steady issues with buses and cars. </t>
  </si>
  <si>
    <t xml:space="preserve">As it would complete the cbd transition. </t>
  </si>
  <si>
    <t>It is best for bil8ng but also strikes a good balance for others</t>
  </si>
  <si>
    <t>Largest volume of users</t>
  </si>
  <si>
    <t>Slow down trafficto 30kmh except on the main through roads.  Make the side roads one way where possible and create more space for people to walk and play, and to grow trees.</t>
  </si>
  <si>
    <t>It avoids Adelaide Rd through parts of it and instead goes through RIntoul St.</t>
  </si>
  <si>
    <t xml:space="preserve">I am slightly concerned about a two lane bike lane on the Rintoul St hill. As downhill bikes will be travelling at much higher speeds. </t>
  </si>
  <si>
    <t xml:space="preserve">More connected, less parking impact. I think that in areas of reduced on-street parking households should receive one resident carpark. </t>
  </si>
  <si>
    <t>The closest next connection to the city. Also flatter that other connections so may be more likely to be used by cyclists.</t>
  </si>
  <si>
    <t>Bike tracks that connect through pedestrian areas that are marked, e.g along the waterfront/through Pukeahu park. There are so many cyclists that weave in and out of walkers. Plant trees!</t>
  </si>
  <si>
    <t xml:space="preserve">love Berhempore shopping area proposal. having bike lane in both site is safer for everybody, and the oportunity for working on the footpath will give great benefit to the business in the area.   Making the bike lane safe and as the most direct connections to other areas will increase the number of cyclists. </t>
  </si>
  <si>
    <t xml:space="preserve">the alternative 'off-road' route parallel to Adelaide gives another alternative and also an option for weekends and sport cyclists, but Adeladide lanes should be a priority.  Physical barriers from cars are good (similar to the ones at the top of Constable street.  </t>
  </si>
  <si>
    <t xml:space="preserve">i don't think option B is a great one. I like that keeps Adelaide road as the main connection, as it's the most direct one. </t>
  </si>
  <si>
    <t>Two lanes on the same side of the road is dangerous. Turning from the cycling lane will be an adventure and this might reduce the number of cyclist using the lane, and potential conflicts with drivers.   Making the traffic slower with bums, priority for buses, and shopping center almost pedestrian (elevated road at the level of the footpath...) will increase business and make the areas more livable.</t>
  </si>
  <si>
    <t>I like the option off the road parallel to Adelaide, but i think a cycling lane on Adelaide is still necessary.   I like that it provides many cycling routes and options, good for weekends, but for commuting, we need the most direct route.</t>
  </si>
  <si>
    <t xml:space="preserve">- Two lanes on the same side of the road is dangerous. Turning from the cycling lane will be an adventure and this might reduce the number of cyclist using the lane, and potential conflicts with drivers.   - i suggest one cycling lane on each side of the road.  - remove parking and provide parking areas out of the main transport routes (parking at the door of your house as a privilege, not as a right)  - Making the traffic slower:   - with bums,   - priority for buses (on traffic lights...)  - shopping center almost pedestrian (elevated road at the level of the footpath...)  - 30 km/h in all roads shared with bikes and/or buses.  - Luxford street/ Adelaide road corner is a mess, needs less traffic, create a friendly shopping area and probably remove the BP station. </t>
  </si>
  <si>
    <t>create parking areas for residents outside of main connection routes (park at the door of your house is a privilege, not a right)</t>
  </si>
  <si>
    <t>zoo, because i assume many people visit the zoo, so it will be good to have a sustainable option for getting there.  Brooking because it will open Newtown area to other suburbs, not only to the CBD.</t>
  </si>
  <si>
    <t>images.jpg</t>
  </si>
  <si>
    <t>images2.jpg</t>
  </si>
  <si>
    <t>- physical barrier from cars (like the ones at the top of Constable street)  - slow the traffic, as important is to create structures for bike as making drivers aware that more speed more danger (30km/h in the city)  - Make areas more gentle for people and bikes.  - Shorter routes for bikes, longer for cars.</t>
  </si>
  <si>
    <t xml:space="preserve">one way separated cycle lanes. </t>
  </si>
  <si>
    <t>cycle lanes (one way on both sides of road) on Rintoul St- less steep so more accessible than Adelaide.</t>
  </si>
  <si>
    <t>2 way cycle ways on Adelaide Rd will be dangerous. Cyclists get up to 50kmph going down hill from highest point heading to city. Small gust of wind could blow downhill headed cyclists into uphill.</t>
  </si>
  <si>
    <t xml:space="preserve">Yes- like the variety of options. </t>
  </si>
  <si>
    <t>Don't want 2 way cycle ways. Dangerous going down steep hills.</t>
  </si>
  <si>
    <t>Most options gives access to range of riding levels, will increase foot and pedal traffic for local businesses.</t>
  </si>
  <si>
    <t>For cycling to be a viable connection, we need a comprehensive network- so the more routes the better!</t>
  </si>
  <si>
    <t>Greening the space- fruit trees!</t>
  </si>
  <si>
    <t>I like that there are connections to other cycleways and consistency with other cycleways, which promotes safety.</t>
  </si>
  <si>
    <t>Off road shared paths have appeal generally because I expect they would be quieter and less busy.</t>
  </si>
  <si>
    <t>I like that this option is not only the most connected, but provides the most alternative routes. I like the off road options too</t>
  </si>
  <si>
    <t>Two way bike paths are a cause for concern.  They would have to be very wide to work safely.</t>
  </si>
  <si>
    <t>I think this option has the best connections and is more likely to see improved traffic flow.</t>
  </si>
  <si>
    <t>They are routes I cycle now</t>
  </si>
  <si>
    <t>Newtown has character which should be encouraged. Natural environment e.g. trees and good lighting are essential.</t>
  </si>
  <si>
    <t xml:space="preserve">Separate bike lanes are safer and allow non-confident riders to participate </t>
  </si>
  <si>
    <t>Protected and separated bike lanes, safer for all who travel</t>
  </si>
  <si>
    <t>Trees, &amp; community art are great for spaces</t>
  </si>
  <si>
    <t>Separated bike lanes.</t>
  </si>
  <si>
    <t>Luxford st, Rintoul st instead of Adelaid rd.  Quiet st in Hanson and Tasman HOWEVER needs to be cicanes, boullards to prevent through traffic.</t>
  </si>
  <si>
    <t>Have to connect to CBD otherwise all this goes no where, as majority of people will be commuting. eg to Wgtn High school, to work to hospital from other parts of Wgtn. Need to take out parking on either side of centre of Kent/Cambridge and put in protected cycle lane all the way to waterfront.  Until that is done you wont reap the max benefits from all this work.  Another option is cycle lanes down both sides of Taranaki st, to the waterfront as that would require minimal parking to be removed and just some work done on intersections - not difficult as some Dutch engineers.</t>
  </si>
  <si>
    <t xml:space="preserve">Newtown minimise traffic from private vehicles, Be great if pedestrian areas could be increased, this has been done in so many cities and towns all over europe. </t>
  </si>
  <si>
    <t>helsinki.jpg</t>
  </si>
  <si>
    <t>not really</t>
  </si>
  <si>
    <t>all of them</t>
  </si>
  <si>
    <t>prefer lanes on one side of the street</t>
  </si>
  <si>
    <t>no. too much impact</t>
  </si>
  <si>
    <t>achieves goals but with less of an impact to residents, drivers of vehicles, walkers and everyone out and about in the area</t>
  </si>
  <si>
    <t>Biking up to the mountain bike tracks in the area</t>
  </si>
  <si>
    <t>More people walk than bike so footpaths for walkers should be considered</t>
  </si>
  <si>
    <t>Listen to the residents directly affected.</t>
  </si>
  <si>
    <t>Island Bay Residents Association</t>
  </si>
  <si>
    <t>Golf course/ Russell Tce  Coromandel St  Protected 2-side cycle way Island Bay to Basin</t>
  </si>
  <si>
    <t>Two 2-side protected routes not needed  Adelaide Rd not reqd past Luxford</t>
  </si>
  <si>
    <t>2 way separated bike lanes confusing for cyclists and motorists when lots of intersections - not safe</t>
  </si>
  <si>
    <t>don't like 2-way bike lanes when lots of intersections. Wakefield Park etc possibly hilly</t>
  </si>
  <si>
    <t>Protected cycle lanes on both sides of road - don't need to duplicate on Adelaide Rd Luxford to John</t>
  </si>
  <si>
    <t>Easy extensions. Zoo for kids and tourists. Others won't be commuter routes</t>
  </si>
  <si>
    <t>Eliminate parking on Mein St outside school and hospital - causes congestion for cyclists, ambulances and motorists</t>
  </si>
  <si>
    <t>None of these above</t>
  </si>
  <si>
    <t xml:space="preserve">Nothing to change </t>
  </si>
  <si>
    <t xml:space="preserve">This is nonsense </t>
  </si>
  <si>
    <t>Leave everything as they are. No changes needed</t>
  </si>
  <si>
    <t>No.  Adelaide road should not have a cycle lane it is too narrow!  Listen to the residents &amp; Schools.</t>
  </si>
  <si>
    <t xml:space="preserve">Same as above no to any cycle lane in Adelaide road.  </t>
  </si>
  <si>
    <t>No dedicated cycle lanes.  Do you want even more congestion by the time traffic gets to the basin??</t>
  </si>
  <si>
    <t>Better that they can avoid Adelaide road.</t>
  </si>
  <si>
    <t>Again currently when a bus &amp; a car meet in Rintoul Street one has to stop to let the other pass.  There is no room for a cycle lane &amp; don't take residents parks away just for a few cyclists.  Please listen to locals!</t>
  </si>
  <si>
    <t>Because Berhampore &amp; Newtown streets are not wide enough for cycle lanes &amp; you will be ignoring local residents &amp; business owners if you take away car parks.</t>
  </si>
  <si>
    <t>Leave parking alone!</t>
  </si>
  <si>
    <t>Funny there is no option for "No - no other connections should be prioritised".</t>
  </si>
  <si>
    <t>That people drive to shops.  You can have a beautiful shopping area but if there are reduced car parks there will be reduced customers.</t>
  </si>
  <si>
    <t>Consider people that can't cycle &amp; have to drive.  Consider people with children &amp; consider local businesses.</t>
  </si>
  <si>
    <t>good for Kilbernie, off-road path  on Russell Terrace</t>
  </si>
  <si>
    <t>lot of connections</t>
  </si>
  <si>
    <t>most connections</t>
  </si>
  <si>
    <t>I live in Hataitai and cycle commute to the Uni</t>
  </si>
  <si>
    <t>the slower form should be prioritized ideally, so walking over cycling and cycling over cars, though buses are probably best for most as thy can move lots of people.  Newtown definitely needs more safe crossings with pedestrian priority and unfortunately I don't enjoy cycling much through the heavy traffic areas.</t>
  </si>
  <si>
    <t>It would be wonderful to slow the pace of life a little, making Newtown a pleasant place to stroll and cycle.  Thank you for you working hard on this.</t>
  </si>
  <si>
    <t xml:space="preserve">The combination of offering the most connection and off road options are the best things about this package. </t>
  </si>
  <si>
    <t xml:space="preserve">Offers the most connections and off road options as well. </t>
  </si>
  <si>
    <t>Offers the most benefits to commuters (reducing carbon emissions), and increases safety as the city area is dangerous for cyclists</t>
  </si>
  <si>
    <t>A, B, C, D, H, I</t>
  </si>
  <si>
    <t>First I like the principle of cycleways through Berampore and Newtown but I think the two way design is better with less impact on existing parking and business. I especially like the off road paved shared path through the golf course of Package A.</t>
  </si>
  <si>
    <t xml:space="preserve">I don't think there is a need for Constable St to have a bike path as well as the route through Wilson and Daniell Sts. Existing businesses on Constable St may suffer.   </t>
  </si>
  <si>
    <t>The least ambitious of the packages but I prefer the two way layout for the cycleways.</t>
  </si>
  <si>
    <t>The more network connections the better! Plus there need to be more improvements for pedestrians. They have been forgotten as far as I can see. They need to have a greater priority over the car traffic.</t>
  </si>
  <si>
    <t>This is the best package by far with more off road options, two-way, and avoiding Constable St. Love the Quiet routes. Love the idea of off road track around hospital.</t>
  </si>
  <si>
    <t xml:space="preserve">More attention to slowing traffic down, pedestrian crossings and wider pavements. More Residential Parking schemes with no free parking. </t>
  </si>
  <si>
    <t>The most comprehensive, with more options and two way cycleways. Avoids Cycle way in  Constable St.</t>
  </si>
  <si>
    <t>Less carparks and wider pavements for pedestrians.</t>
  </si>
  <si>
    <t>This route would probably be used the most though the more connections the better!</t>
  </si>
  <si>
    <t xml:space="preserve">The Commercial area looks better than the Residential with less parking, traffic calming and Planting more with space for pedestrians. Making the road the same level and surface as the pavements slows traffic down and gives pedestrian and cyclists a greater priority.  </t>
  </si>
  <si>
    <t xml:space="preserve">'Pedestrianise' large areas of Constable and Riddiford Sts by paving the roads at the same level as the pavements...giving priority to cyclists and pedestrians with more planting and traffic calming measures to slow traffic and discourage unnecessary journeys by cars through Newtown.  </t>
  </si>
  <si>
    <t>I'd prefer no reduction in parking or lane sizes. We should do nothing further to encourage cycling or make life less convenient for motorists.</t>
  </si>
  <si>
    <t>Don't reduce parking at all.</t>
  </si>
  <si>
    <t>Make sure there's plenty of car parks.</t>
  </si>
  <si>
    <t>Ratepayers have already done too much for cyclists. Just stop now.</t>
  </si>
  <si>
    <t>I like the idea of having a quiet route as well as one on Adelaide Rd.</t>
  </si>
  <si>
    <t xml:space="preserve">For the reasons given previously </t>
  </si>
  <si>
    <t>The separate bike lanes/paths on both sides of the road on the busiest routes.</t>
  </si>
  <si>
    <t>Addition of some of the off-load shared tracks (unpaved) being included, particularly those of Package C.</t>
  </si>
  <si>
    <t>No.  I do not support any cycle paths where there are cyclists travelling in both directions.</t>
  </si>
  <si>
    <t>I consider access to destinations is not made any easier if the cyclist has to cross the road (whether it be by foot or by riding a bike) to reach their destination in those cases where the bike path is one side only of the road; and, in fact, having to cross the road increases the risk of harm to the pedestrian or the cyclist as the streets (inevitably) will get busier over time and will have to carry greater volumes of vehicle traffic.</t>
  </si>
  <si>
    <t>See my comments in package B.</t>
  </si>
  <si>
    <t xml:space="preserve">Separate one-way paths for cyclists.  Also , see my comments in package A. </t>
  </si>
  <si>
    <t>Safety as off-road shared tracks (unpaved) cannot be accessed by motor vehicles.</t>
  </si>
  <si>
    <t>Use of Flexi panels where practicable; built up narrow "kerb" as barrier between cyclist and motor vehicle so as to encourage vehicle driver not to intrude into cycle lane.</t>
  </si>
  <si>
    <t>No, I have provided suggestions above.</t>
  </si>
  <si>
    <t>It is the most direct to CBD which is the most often stated reason for the cycleway.  Most cyclists I have spoken to dont want to stray too far from their direct line.</t>
  </si>
  <si>
    <t xml:space="preserve">All kinds of parking metioned are important.  It is a suburb with residents, schools and business.  You cant prioritise one of those away </t>
  </si>
  <si>
    <t>During the last consultation I raised the point that design should prioritise cycling at destination and on transport to make the cyclepaths desirable.  The CBD is not cycle and pedestrian friendly.</t>
  </si>
  <si>
    <t>There is a schools in Berhampore area that do not seem to be considered or prioritised in any way.</t>
  </si>
  <si>
    <t>Berhampore School</t>
  </si>
  <si>
    <t>I like the direct connection to the basin reserve</t>
  </si>
  <si>
    <t>it would be great to add a bike lane between Daniel Street and Russel Terrace via Rhodes street (or one of the other parallel streets) to provide a quieter route</t>
  </si>
  <si>
    <t xml:space="preserve">I think the two way cycle lane is very dangerous - I would like this layout much better if the lanes were separated. </t>
  </si>
  <si>
    <t>this package creates less damage to business owners around Newtown and offers attraction to Rintoul Street, that otherwise is just used as driveway. I can see potential new places opening there. I don't like two way cycle lanes but this option disrupts parking less compared to other options. Rintoul street is preferred for cyclists as it's flatter than Adelaide.</t>
  </si>
  <si>
    <t>All the options are not good - but out of them I would prefer C as it disrupts parking in Newtown a bit less and can help new business in Rintoul St. / Russel terrace. Also this option extends a lot the cycle lanes in the city. I dislike the idea of having a two-way lane tho, I feel it's very unsafe and confusing.</t>
  </si>
  <si>
    <t>prioritise business owners (i.e. loading / unloading of goods)</t>
  </si>
  <si>
    <t>to add ability to cycle to the CBD in less busy streets</t>
  </si>
  <si>
    <t>lots of bike parking</t>
  </si>
  <si>
    <t xml:space="preserve">As someone who has cycled around our city for close to 40 years, option A is my strong preference. I particularly like having a dedicated cycle lane on both sides of the road. It is the safest option for cyclists and pedestrians. I acknowledge that it has the disadvantage of having a greater impact on parking, but this over ridden by cyclist and pedestrian safety. Two way cycle lanes definitely have their place, but only on wide footpaths which are well separated from oncoming traffic or as cycle paths well away from roads. With Option B and C Cyclists travelling north from Island Bay will be very close to cars and buses on their left as well as cyclists on their right, who will often be travelling at speed down hill. Cars entering driveways will need to look for cyclists travelling in 2 directions.A dedicated cycle lane on both sides of the road also integrates better with the existing cycle lanes in Island Bay. Option A gives the most direct route which will be popular with many confident cyclists, however, the gradient out of Berhampore travelling north will be too steep for many, and for that reason I would prefer an Option A with a variation: dedicated cycle lanes on both sides of the road continuing into Luxmore Street and then Rintoul Street. However, would personally be happy with the Russel Terrace option. The advantage of the latter is lower impact on parking spaces and a safe dedicated route for pupils to get to SWIS. The disadvantage of the latter (cycle lane both sides Russel Terrace feeding into Newtown) is that it is "out of the way"for those wishing the most direct route coming from Island Bay; however, they would still have the option of travelling on Adelaide Road out of Berhampore without cycle lanes. I really like the dedicated cycle lanes on Constable Street, this greatly enhance cyclist and pedestrian safety. </t>
  </si>
  <si>
    <t xml:space="preserve">Travelling north, instead of continuing straight ahead after Berhampore shops, take the cycle lanes on both sides of the road right into Luxmore and then into Newtown via Rintoul St and a second route via  Russell Tce if possible. If not, Russell Tce route alone would be OK. I support the route through the green belt/golf course but it must be in addition to dedicated cycle lanes and not be the only protected cycle route to SWIS/Newtown. Many of the other features of options B and C could be added onto option A. I would challenge the assumption that the western end of Mein Street is a "quiet zone" unless car parks are removed and cycle lanes put in. </t>
  </si>
  <si>
    <t>I like that it delivers a cycle route to SWIS from both south and north</t>
  </si>
  <si>
    <t xml:space="preserve">I do not like the two way cycle path on one side of the road. It is less safe for cycles especially if they are travelling north, they will be dealing with traffic on the left and cyclists on their right. No alternative route through the green belt/Berhampore golf course. </t>
  </si>
  <si>
    <t xml:space="preserve">I like all the additional options other than the one single north/south route. If they can be all accommodated this will greatly enhance cycling, walking and driving routes. </t>
  </si>
  <si>
    <t xml:space="preserve">I do not support two way cycle lane on one side of the road in this setting. Cyclists will be dealing with traffic on the left and cyclists on their right. My preference is for Option A with as many of the "add ons"as can be accommodated from option C.  </t>
  </si>
  <si>
    <t>I do not support 2 way cycle lanes in this area. My preferred option is Option A with as many features as possible fron Option 3.</t>
  </si>
  <si>
    <t>The Zoo because it is popular with families and the lack of a protected cycle route brings more cars into an already conjested area. Brooklyn because it will link another large suburb with the city. Existing pinch points in Brooklyn shops and the gradient of Brooklyn Hill (north side) puts many off cycling.</t>
  </si>
  <si>
    <t>Incorporate as many traffic calming features as possible</t>
  </si>
  <si>
    <t>Because the community does not back this prioritisation of transport methods</t>
  </si>
  <si>
    <t xml:space="preserve">Parking for shops, ease of getting out of drives. Ability to park at sports fields. </t>
  </si>
  <si>
    <t>Remove the cycle lanes</t>
  </si>
  <si>
    <t xml:space="preserve">Remove the cycle lanes </t>
  </si>
  <si>
    <t xml:space="preserve">Cycling is an idealistic driven agenda that is impractical, and at the expense of motor vehicles. </t>
  </si>
  <si>
    <t xml:space="preserve">Motor vehicles and parking. Median strips to help separate vehicles heading in opposite directions </t>
  </si>
  <si>
    <t xml:space="preserve">Most people travel by motor vehicles. </t>
  </si>
  <si>
    <t>Parking</t>
  </si>
  <si>
    <t>I don't own a car so parking considerations don't factor in for me. I live on Constable Street so having a cycle lame outside my house would be neat.</t>
  </si>
  <si>
    <t>None - you have not considered ALL road users in your design!!</t>
  </si>
  <si>
    <t>These roads are too narrow to accommodate a cycleway too.  Do not put any of it in. There are not enough cycle accidents to warrant the level of spending. Cyclists can use less busy side roads.</t>
  </si>
  <si>
    <t>None - you haven't considered ALL road users</t>
  </si>
  <si>
    <t>There are not enough cyclists to warrant the level of spending and the predicted increases are small also. There are not enough cycle accidents to warrant the level of spending. Cyclists can use less busy side roads.</t>
  </si>
  <si>
    <t xml:space="preserve">Do not take out the parking - parking is of a premium at the best of times as there are a multitude of different users of parks - not only residents.  These include users of the parks, key workers in the hospital, etc. </t>
  </si>
  <si>
    <t xml:space="preserve">None for cycleways!! We should prioritise direct spending on people in need in housing, mental health, exercise that reaches more people not just the cyclists. This is a gross waste of money. </t>
  </si>
  <si>
    <t xml:space="preserve">if it is anything like the Island Bay Cycleway you should reconsider doing this as there have been many accidents since it's implementation. </t>
  </si>
  <si>
    <t>I live at the beginning of The Parade and you have failed to highlight that this is on this section of these proposed cycleways.  You are dreaming if you think any of these will enhance the area.  In actual fact you will make life more difficult for the MAJORITY of people living, working and visiting the area!</t>
  </si>
  <si>
    <t>the off road bits</t>
  </si>
  <si>
    <t>most of them</t>
  </si>
  <si>
    <t xml:space="preserve">off road bits and thats where cyclists should stay    </t>
  </si>
  <si>
    <t>most of it</t>
  </si>
  <si>
    <t>because i dont think cycleways are necessary.If people are not confident riding in traffic they shouldnt be there.If cyclists get there way it should be mandatory for them to stay in cycle lanes and they should face traffic fines for not adhering to this.unlike now where a few dont like cycle lanes because some people cycle too slow.</t>
  </si>
  <si>
    <t>Not one</t>
  </si>
  <si>
    <t xml:space="preserve">We have properties in Rintoul Street and nearby. Parking is already a nightmare. None of our places qualifies for residents parking so we get tickets regularly. open car parking places are filled up by workers and  visitors coming to local businesses and the hospital.     And you guys are trying to make it worse for the sake of some sort of green ideology and a few cyclists Really. </t>
  </si>
  <si>
    <t xml:space="preserve">I don't think the current focus on a few cyclists is what the neighbourhood residents and businesses want. </t>
  </si>
  <si>
    <t xml:space="preserve">How about don't do the project. In any case might pay to see how the new party fares in the next council elections. </t>
  </si>
  <si>
    <t>Guys, listen to the populace and not just a few greenies and cyclists.</t>
  </si>
  <si>
    <t>Yes, think about why a few cyclists should require ratepayers to front up with big dollars, and why the majority of residents think these projects are really bad ideas.</t>
  </si>
  <si>
    <t xml:space="preserve">I'd like designers to consider ratepayer pockets and the vast majority of residents and businesses badly impacted by facilities they will never use. Time for the new pro-car party to be elected. </t>
  </si>
  <si>
    <t>Constable St is included</t>
  </si>
  <si>
    <t xml:space="preserve">Provides a lot of options for cycling including a lot of low traffic routes. </t>
  </si>
  <si>
    <t>A suburb close to the city that with better connections could mean more residents in that area using active transport</t>
  </si>
  <si>
    <t>Absolutely nothing.</t>
  </si>
  <si>
    <t xml:space="preserve">Get rid of all cycleways that destroy small businesses and have a massive negative impact on resident parking for ratepayers. </t>
  </si>
  <si>
    <t xml:space="preserve">Nothing at all. </t>
  </si>
  <si>
    <t xml:space="preserve">No cycleways through the streets. Why cater for a minority and have a negative impact on so many others? The Island Bay cycleway was a disaster. I drive through the Parade all the time and the streets are always busy with cars and trucks, but hardly any cyclists to be seen on the astronomically over-priced cycleways. With your proposed packages, it's common knowledge that the cars are parked on your routes all the time. If anything, there is a shortage of carparks. Why have you failed to be transparent and show where these so-called promised 2 minute alternative carparks are? With all the staff you've allocated to this project, you have left out so much information. Why are businesses charged commerical rates when the council wants to constantly take away critical customer car parks? </t>
  </si>
  <si>
    <t>Absolutely not.</t>
  </si>
  <si>
    <t xml:space="preserve">All of the proposed routes are terrible ideas, lack good common sense, and show NO mitigation to affected businesses and residents. </t>
  </si>
  <si>
    <t xml:space="preserve">I am a small business owner that has had my shop on Riddiford Street for over 25 years. Over the years, I have seen council continuously errode carparks, be it for hospital development, bus hubs, widening of Riddiford Street. All my customers have to park all the way down at Hall street as it is. They constantly complaining about lack of car parks and they don't want to park in Countdown, because other Countdowns in NZ will tow you away.     Also, as a heritage building owner, I am entitled to residents carparking. It is in your Council bylaws. Also, why would this commercial shopping area do without carparking when other shopping areas do have carparks available in Wellington?    On 201 Adelaide road (where I reside), it is imperative that residents carparking is retained, as I constantly use it all day long for loading and unloading flowers, also my courier company needs the parking too, and of course my commerical neighbours in the shopping precinct.     I have recently attended a Council meeting and my building was identified as being on the high traffic emergency route, and the timeframe to strengthen the building is reducted.    It is crucial that there is no change to any carparking in this area, as I am under enormous financial pressure from the Council and central Government to meet this reduced deadline.     I have severe arthritis on both knees and I am in no condition to be walking 2 minutes to these 'alternative carparks' the council has promised.    These routes will have a detrimental impact to many residents and businesses along your proposed routes. </t>
  </si>
  <si>
    <t xml:space="preserve">Do not remove any carparks. </t>
  </si>
  <si>
    <t xml:space="preserve">No. </t>
  </si>
  <si>
    <t>Consider more carparks, not less.</t>
  </si>
  <si>
    <t>Put them through Council land, or government land, eg the hospital, the parks.</t>
  </si>
  <si>
    <t>I really like having a paved path through the golf course. That provides more options to go from Island  bay to Lavaud street and go either thru Russel tce or Rintoul  streets to get to town via Newton. It's a bit of a detour but it does not compete with other road users - cars or residents along Adelaide rd. whose parking spaces will be hugely affected</t>
  </si>
  <si>
    <t>Will the separated bike lane on Adelaide road,particularly in Berhampore affect the residents' parking?  The community won't be happy with cyclists if it takes out their parking spaces  It might be beter to put a 2 way bike lane. That will take up less space for a cycle lane and provide other road users enough space.</t>
  </si>
  <si>
    <t>A 2-way  cycle lane aling Riddiford street seems ideal if the island in the middle (upper part of Riddiford street) is removed. This will create more space for cycling lanes. The lanes will encourage more people tonpass by eatablishments slowly and not worry about parking.</t>
  </si>
  <si>
    <t>A 2 way cycle lane seems to be ambitious in this area. Adelaide road (Berhampore area) is such a narrow road. This means sacrificing reaudents' parking spaces.</t>
  </si>
  <si>
    <t>A 2-way bike lane might be more possible along narrow roads i.e. Adelaide rd Berhampore &amp; Island Bay</t>
  </si>
  <si>
    <t>The off road tracks in Plan C already exists. It may not be advertised/promoted a a cycling lane but there is not stopping mountain bikes to go thru these tracks. It may help to pave these roads or smoothen them so many other kinds of bikes can be used through the tracks i.e. road bike.</t>
  </si>
  <si>
    <t>Perhaps a mixture of Package A and C with paved instead ofnoff road paths - especially through the golf course  2 way cyxce lane along Adelaide rd.</t>
  </si>
  <si>
    <t>These are highly used by road cyclists, especially those heading to the CBD. If the roads promote cycling then ptentially we will have less car traffic on the roads as well.</t>
  </si>
  <si>
    <t xml:space="preserve">Pedestrian lane at the top of crawford rd, constable street. There is a walkway that links Mt.Vic tracks to melrose but it requires people to cross the 3 way intersection at the top of crawford rd (wgere there is a roundabout)    There needs to be a pedestrian lane there - perhaps at the bottom of Alexandra rd.   This also helps cyclists coming from Alexandra rd,heading towards Newtown to safely cross over to the other side. </t>
  </si>
  <si>
    <t xml:space="preserve">Infrastructure that forces buses/cars to be more aware of cyclists. I.e. physical barrier fixed at the top of Constable st. corner Alexandra rd.  Buses tend to squeeze cyclists onto the guttuer or parjed cars along Adelaide rd. </t>
  </si>
  <si>
    <t xml:space="preserve">the golf course off street option.  </t>
  </si>
  <si>
    <t>more areas for residential parking</t>
  </si>
  <si>
    <t>seems like the least impact to current roading.</t>
  </si>
  <si>
    <t xml:space="preserve">the cycle lanes added near shops will remove parking from businesses making these harder to use leading to closures. Cycles should be merged with cars here. </t>
  </si>
  <si>
    <t>Takes cycles away from adeliade road</t>
  </si>
  <si>
    <t xml:space="preserve">the quiet streets need measures that don't remove parking such as speed bumps that can be parked on rather than the options shown in the pictures. </t>
  </si>
  <si>
    <t>develop options that consider not only cyclists but all members of the community including their parking needs. Doesn't need to be big bang - consider staging any changes</t>
  </si>
  <si>
    <t>Cycling submission for Berhampore and Newtown.docx</t>
  </si>
  <si>
    <t>More research needs to be done by the council, i.e. 2 days observation will not give you a good understanding of the whole communities needs not just cyclists. Given there are a number of other cycle projects in Wellington that haven't delivered the desired outcomes for all, i suggest the council conduct remediation on these areas first before taking on new project. The lessons learned will inform for better outcomes. Public transport also needs to be focused on in the area as most are only fair weather cyclists. Overall it feels like the value of our housing may go down due to limited parking, rates are rising and now there may be additional costs to park in our streets.</t>
  </si>
  <si>
    <t>I dont like any part of this proposal</t>
  </si>
  <si>
    <t>I dont like this at all. Particularly concerned about the loss of parking outside my doctors.</t>
  </si>
  <si>
    <t>I like the route through McAllister park as it has the least impact on parking, businesses and property valuations</t>
  </si>
  <si>
    <t>Remove all that impact parking and businesses</t>
  </si>
  <si>
    <t>The streets are too narrow and too hilly for cycleways.  There are not enough cyclists to support this.  This all looks like it will be tied up in litigation as you are relying on bogus community objectives determined in an invalid way.</t>
  </si>
  <si>
    <t xml:space="preserve">The hospital should build a  staff carpark. </t>
  </si>
  <si>
    <t>Narrowing pavements should be considered.   Consider making parts of Adelaide road towards Island bay and Rintoul st from Waripori st north oneway.</t>
  </si>
  <si>
    <t>There are not enough cyclists to warrant the disruption and expense. The Wellington terrain and weather is not suitable for bikes.    I don't  believe that there has been a proper survey of local residents opinions.  I also don't believe that people from outside Wellington should have any say.  We have not been offered enough options and the whole process appears to be flawed and the impression has been given that the outcome of having a cycle way has been pre determined.   Where are the estimated costings.</t>
  </si>
  <si>
    <t>off road path for bikes through the golf course; keep cycle lane consistent with existing cycle paths</t>
  </si>
  <si>
    <t xml:space="preserve">improve bus shelters on Adelaide Road; reduce speeds through Berhampore; avoid reduction in car parks due to impact on Berhampore shops and businesses </t>
  </si>
  <si>
    <t xml:space="preserve">off road cycle path </t>
  </si>
  <si>
    <t>don't like the proposed two way cycle lane and think this will cause confusion in an already confused and problematic situation for people using the streets in these areas     improve bus shelters; provide good car parking for businesses in Berhampore shopping area; consider residents only parking in streets around Berhampore shops, Adelaide Road from  sports field to shopping centre</t>
  </si>
  <si>
    <t xml:space="preserve">I particularly support the proposed offroad cycle paths, but think they should all be paved or have good hard surfaces. They also need to be well lit. </t>
  </si>
  <si>
    <t xml:space="preserve">not convinced about the separate 2 way cycle paths proposed - think this will be problematic and confusing, adding to the already confused situation.     improve bus shelters to encourage bus use through this area    be very careful when taking car parks away from the Berhampore shopping centre - businesses need customer parking in order to survive. </t>
  </si>
  <si>
    <t xml:space="preserve">I think the best option is a combination. This survey is too heavily weighed towards the interests of cyclists. The situation needs to consider all users and impacts of reduced car parking on businesses, especially the Berhampore shopping centre. </t>
  </si>
  <si>
    <t>consider use of parking apps to maximise use of available parking; more residents only parking to stop commuters parking their cars in the area and then taking the bus</t>
  </si>
  <si>
    <t xml:space="preserve">these improvements should be considered as a priority alongside and equal to the needs of cyclists, rather than prioritising safer routes for cyclists. Our communities need these issues considered as a package.      As an example as a pedestrian it is currently very difficult to cross Adelaide Road between the Berhampore shops and Duppa St at the moment at busy times and particularly at night. The only option is to use the pedestrian crossing and even then cars and cyclists are sometime reluctant to slow down and stop. Traffic comes from too many directions, and the combination of turning cars, cyclists and double decker buses is hazardous for all users. The two bus stops on this section of Adelaide Road are two close together - one good large bus stop with proper cover, lighting and seating would be enough. </t>
  </si>
  <si>
    <t>submission 9Dec2018.docx</t>
  </si>
  <si>
    <t>It's great that the council has asked for community consultation on these issues. However it's a pretty complex issue to get your head around, unpacking all the maps and the plans. I found it difficult (and I like to think I'm not stupid) and I invested a reasonable amount of time on it so I wonder how many people will respond with their views?     I suggest responses will be skewed towards the computer literate, the 30s to 50s age groups and those who are already keen cyclists.     I feel strongly that while I support trying to provide safer and easier routes for cyclists for many reasons, other community issues need to be factored in alongside this and at the same time - it needs to be looked at as package.     We all know about the nightmare of bus transport - prioritise making it better and easier for bus commuters. Sort out the bus transport issues and do it quickly!     Consider how to help businesses in the Berhampore shopping centre survive. The reality is that they need their customers to be able to park easily, for short periods.     Slowing down and controlling all road users through the intersection at the Berhampore shops will help everyone. Perhaps there are some other creative and innovative solutions that need to be added to the mix?</t>
  </si>
  <si>
    <t>Na</t>
  </si>
  <si>
    <t>Shouldn't be taking any parks out.. Island is living evidence of this.. It has made a shameful mess of the parade at the expense of residents, motorists and pedestrians</t>
  </si>
  <si>
    <t>So many cyclist now use happy valley rd now cos Electric bikes handle the hill with ease and to avoid island bay</t>
  </si>
  <si>
    <t>Clearest and most obvious connections of all options</t>
  </si>
  <si>
    <t>Mein Street is not a quiet route as it's a by-pass instead of Constable St</t>
  </si>
  <si>
    <t>Still lanes through Adelaide Rd</t>
  </si>
  <si>
    <t>Mein St will not be a quiet route</t>
  </si>
  <si>
    <t>Golf course still part of the option</t>
  </si>
  <si>
    <t>The track through MacAllister Park is not a tempting option for cyclists. Too much hill up and down</t>
  </si>
  <si>
    <t>Most straight-forward option for cyclists</t>
  </si>
  <si>
    <t>Need to connect to existing connections quickly instead of further patch-work</t>
  </si>
  <si>
    <t>Bike parking where most needed and obvious along connections, bus stops should be barrier-free everywhere!</t>
  </si>
  <si>
    <t>Make modern, intelligent proven changes instead of bad compromises because of negative feedback</t>
  </si>
  <si>
    <t xml:space="preserve">I lived In Portland, Oregon for 5 years and know first hand the feeling of safety and accessibility of seperated bike lanes. They are the best way to get new people on two wheels. </t>
  </si>
  <si>
    <t xml:space="preserve">Seperated bike lanes are a fantastic way to increase cycling participation. They are delightful and feel very safe for new/unsure riders. </t>
  </si>
  <si>
    <t>Northland</t>
  </si>
  <si>
    <t xml:space="preserve">Separate bike lanes across the major artery road in Newtown </t>
  </si>
  <si>
    <t>There needs to be something going up constable Street.</t>
  </si>
  <si>
    <t>Two way bike lanes are not ideal. I already see problems now with cyclists using the same lane going both ways. They are accident prone and make it difficult for cyclists to change roads.</t>
  </si>
  <si>
    <t>Two way bike lanes are not ideal. I already see problems now with cyclists using the same lane going both ways. They are accident prone and make it difficult for cyclists to change roads.    Also shared footpaths are not ideal. Wellingtonians seem to lack an understanding of what sharing the footpath means. The waterfront is supposedly a shared zone yet as a cyclist you almost need to dismount to dodge people - regardless of how slow you go. Shared zones only work if pedestrians recognise cyclists being allowed to use the route and give them space to do so.    Much better to have more designated bike lanes along the roads like in package A.</t>
  </si>
  <si>
    <t>N/A</t>
  </si>
  <si>
    <t>Because as a cyclist it is difficult getting to these suburbs with current road layouts.</t>
  </si>
  <si>
    <t xml:space="preserve">I lie the variety of ways you can chose to cycle with the option </t>
  </si>
  <si>
    <t>Greatest variety of cycling options. Cycling on quiet streets doesn't remove car parks. Doesn't go through the the narrow section of Adelaide Rd from Stoke st north.</t>
  </si>
  <si>
    <t>already much on street parking is taken by workers which makes it hard for residents to find a park near their home</t>
  </si>
  <si>
    <t xml:space="preserve">Im 1 of hundreds of commuter cyclists and concerned that there is a safe route into the city. However once in the CBD the cycling options are terrible. I think safe cycling routes in the CBD needs urgent attention </t>
  </si>
  <si>
    <t xml:space="preserve">As Newtown gets more med - high density housing I think priority needs to be given to active and public transport users. Will it be possible to minimalise through traffic on Riddiford St? </t>
  </si>
  <si>
    <t>I don't like any of this proposal</t>
  </si>
  <si>
    <t>I like the off road cycleway through McAllister park. If there are security issues these could be addressed by the use of cameras</t>
  </si>
  <si>
    <t>I don't support the loss of so much parking and the removal of safety islands in centre of the roads is a risk to pedestrians</t>
  </si>
  <si>
    <t>The creation of the community objectives was done using unscientific survey techniques that resulted in a pro cycle skewed result. The council may be opening itself to legal action by pushing this through.    Further the flyers distributed only provided the three cycle options giving people the impression the outcome was already decided. There was no fourth do nothing option.    And at this point people should have been made aware of the cost estimates. While a few people may like the idea of cycleways this may change when they realise the cost to the tax and rate payers    The impact residential parking and the disruption this will cause don't justify the plan    The idea of a fully separated cycle lane appeals when it comes to the McAllister park route. The other routes are too disruptive.</t>
  </si>
  <si>
    <t>Don't remove car parks</t>
  </si>
  <si>
    <t>Retain safety islands to protect pedestrians  Consider making some roads one way to free space for cycleways</t>
  </si>
  <si>
    <t>Stop wasting money on this</t>
  </si>
  <si>
    <t xml:space="preserve">Separated bike lanes. Off route track is paved. </t>
  </si>
  <si>
    <t xml:space="preserve">Mein St is not a quiet route but the footpath is very wide and could be changed so it can become bike route. Too busy at the moment too many parked cars.   </t>
  </si>
  <si>
    <t>Good that using Wilson St as quiet route but intersection with Coromandel hard to get out of with cars parked up to it and those also waiting at the lights to turn into Constable.</t>
  </si>
  <si>
    <t xml:space="preserve">Shared bike path not as good. Emmett St is too busy during school times and very narrow with cars parked either side - this also access point for trucks making deliveries to the businesses. </t>
  </si>
  <si>
    <t>Lots of options to get through the area so more people will use it to travel around the area and more safely.   Off route really good too but should be paved. Using Wilson St is good instead of Coromandel.</t>
  </si>
  <si>
    <t xml:space="preserve">Off route should be paved please. </t>
  </si>
  <si>
    <t>Has the most options to choose from when travelling through and around the area.</t>
  </si>
  <si>
    <t>This would make another connection to town and also for the students to ride.</t>
  </si>
  <si>
    <t>Connections from one street to the next need to be well though out so safe to move between them, like the Countdown intersection and also the Tasman St intersection which is super scary if you are travelling across from Hanson St.</t>
  </si>
  <si>
    <t>We want kids to be able to ride safely in the area. The number of cyclists has increased so much - lots of options mean that there will be different routes that people might choose, especially with the increasing number of ebikes on the road, so if one way is flat and another way has more of a hill then it will not get too congested with bikes. With the Onzo bikes and escooters then even more people will need to travel safely on our roads. This will also be safer for pedestrians too as they will not be on the footpath.</t>
  </si>
  <si>
    <t>Separated bike lanes that link up with others. Covers most direct routes</t>
  </si>
  <si>
    <t xml:space="preserve">Again. Covers direct routes </t>
  </si>
  <si>
    <t>So many options for different routes depending on your preferences and where you live</t>
  </si>
  <si>
    <t>Im curious about how the link ups will be made with other cycle ways and at the basin reserve</t>
  </si>
  <si>
    <t>For the people who don't bike already and are thinking about it, separated cycle routes on the main routes through these suburbs will probably make them feel safer than the two way cycle lanes. My assumption here is that concern for there own safety is what's keeping them from riding</t>
  </si>
  <si>
    <t>It depends on the area... if it's mainly residential then some people do need cars or may have mobility issues which mean they need to park closer to their hones and this should be recognised. In retail areas, short stay... again for those with mobility issues. Encourage those who can to use active or public transport for shopping and commuting</t>
  </si>
  <si>
    <t>Self interest. I live in Melrose and i always feel a bit concerned about my visibility when biking up steep winding hills.   Brooklyn in order to join up suburbs. Wellington has great small villages and the more easily accessible options for travelling between them may reduce the need to travel into the cbd</t>
  </si>
  <si>
    <t>Green space, things for kids (including big ones) to play on... e.g modern versions of old jungle gyms... traffic calming / lower speed limits, outdoor eeating / courtyards for cafes and other spaces, sculpture/ artwork. Ability for public to contribute to building / moulding spaces... ways for the community to meet and connect  i.e. places for strangers(?) to interact</t>
  </si>
  <si>
    <t xml:space="preserve">I am confused anout how people get on and off busses without getting hit by bike? </t>
  </si>
  <si>
    <t>As with A, will bus users have to cross bike lanes when getting on and off bus?</t>
  </si>
  <si>
    <t xml:space="preserve">Quiet routes, shared tracks for walking and cycling </t>
  </si>
  <si>
    <t>I'd use it</t>
  </si>
  <si>
    <t>Ensuring the system is designed to take into account the needs of people with disabilities and older people (slower, frailer) and people with small children and pushchairs</t>
  </si>
  <si>
    <t>Stop removing on-street parking</t>
  </si>
  <si>
    <t>Stop removing on-street parking!</t>
  </si>
  <si>
    <t>I like the cycle lane on each side of the road rather than two way lane. Paved off road means it can be used by all bikes and all year round. Use of Mein and Daniel St will be a logical link for many riders and also links to local schools and hospital for riders.</t>
  </si>
  <si>
    <t>Should be using Wilson St rather than Constable as it is a quiet route and if it was blocked in the middle of each section could be dedicated to resident and bike only. Should be blended with package C where it also has the connection to Tasman St.</t>
  </si>
  <si>
    <t xml:space="preserve">I like the fact there is a separated bike lane with door buffer for parked vehicles. </t>
  </si>
  <si>
    <t xml:space="preserve">Prefer the lane each side of the road rather than the double lane. People won't use Mercy Park but keep riding along Daniel and down Mein St. Mercy Park used now for school kids already but isue with playground/car park at end - what happens during the day or at vege market when it is in use? - this would only be useful to commuters rather than being a proper bike lane. </t>
  </si>
  <si>
    <t>I like the range of options to travel plus the off road options (pity not paved) as this would mean that more people will get on their bikes and use it. Good to use Wilson St as the connector to Kilbirnie rather than Constable St.</t>
  </si>
  <si>
    <t>Have lane either side rather than double so more consistent with island bay proposal changes. The off road options should be paved so all types of bikes can use it... all year round.</t>
  </si>
  <si>
    <t>Most options to travel through the area plus they link through to Tasman and Basin so different entry points to the city. Like idea of back route through hospital (if they agree). Using Wilson instead of Constable good idea.</t>
  </si>
  <si>
    <t>Can there be an option where residents park but you able to park there for 1-2 hours so people can visit or go to hospital but without the workers parking there please.</t>
  </si>
  <si>
    <t>Increased usage on busy routes of Brooklyn and Mt Cook. Zoo/Athletics Park would also draw lots of users and bike lane to these would help people (especially kids) get there safely.</t>
  </si>
  <si>
    <t>Please be aware of intersections where cars park close to - example of this is the intersection of Wilson and Owen St - many big vans, utes and 4x4 these day so you have to ride into the middle of the lane to see what is coming. I don't know the answer to this be it less parking or 4 way stop signs but speed bumps are not good enough on their own.</t>
  </si>
  <si>
    <t xml:space="preserve">Please think about who will be using the cycle lanes. All users should be considered in the design so children and less confident riders can use them safely. In saying this, confident riders would also like to ride around the city without worrying about getting run over, clipped, sworn at or injured. This is not just for commuters from 7-9am and 4-6pm but a legitimate way of moving around the area. Speed bumps and islands alone do not make a quiet street so consideration should be made to turn these into resident/cycling only through the use of bollards to reduce the number of 'shortcuts' through the backstreets. </t>
  </si>
  <si>
    <t>The off-road shared path up to the top of Russel Tce is a great idea.     The routes are direct, clear and obvious.</t>
  </si>
  <si>
    <t>The off-road path should continue as a two-way cycle lane on Russel Tce until the end of the green belt, to reduce driveway interactoins, particularly for the school children going to the intermediate school.    The off-road connection via hospital should be included in this package.     The cop-out on Luxford street needs to be re-thought so that Wellington never builds another door-zone unprotected cycleway.      If it isn't safe enough for sharrows, it isn't safe enough for an unprotected cycleway.    If connecting to the city at the Basin Reserve a clearer link to (eg) Tasman St needs to be made.</t>
  </si>
  <si>
    <t>The link via Mercy Park is innovative, but back-street connections are harder to find and use and this creates a real wiggle to add to an already strange back-street connection.</t>
  </si>
  <si>
    <t>I think this package is a cop-out.  No reasonable connection for students to the schools, no creative use of open space to provide intersection-free connections other than Mercy Park.    Cycle connections should be a high priority on the visible, direct routes unless the alternative provides a dramatic improvement (eg many less intersections).  This encourages uptake.</t>
  </si>
  <si>
    <t xml:space="preserve">The off-road connections on both sides of Newtown are a great idea, the hospital connection is really sensible and practical.     If the dog-leg connections to back-roads are done instead of the (much better in my view) direct up and down constable st, then these need to be better signposted and given traffic priority.  It is one thing to be asked to use a dog-leg, it is another to be asked to use the dog leg and wait two cycles of lights or have to move into the middle of the road and wait against the oncoming traffic for a right turn. </t>
  </si>
  <si>
    <t xml:space="preserve">The package should be reworked to make the off-road connections sealed, particularly to russel Tce.    Connect Adelide road to the Hanson St path.    Make Adelaide Rd, Rintoul St and single direction cycleways each side, and rintoul st / russel tce a two-way cycleway on the east side taking advantage of the lower speeds and less driveways on that side.     Please consider Package C+ (the Healthy Streets Option) from Regan.   </t>
  </si>
  <si>
    <t>Creative off-road connections and a broader spread of connections.    However it needs a good commuting link between Adelaide Rd near island bay and Tasman St</t>
  </si>
  <si>
    <t xml:space="preserve">This still needs to link to the CBD somehow.  Connecting the zoo should be cheap and a visible win, if done right. </t>
  </si>
  <si>
    <t xml:space="preserve">The connected network of package C is almost complete, the  Package C+ (the Healthy Streets Option) from Regan would be even better.  A protected connection from Adelaide Rd to Hanson St and Tasman St would be a useful improvement.    Start with a sealed off-road / two-way connection from Adelaide Rd to and along Russel Tce.  This is an easy quick win with no major impacts, then bring that down to Newtown.  Build the link though the hospital.     Yes, the rest is hard, but Newtown will be a much nicer place for everyone without dodging parked cars. </t>
  </si>
  <si>
    <t>Strathmore Park</t>
  </si>
  <si>
    <t>I like the bike lanes on one side of the road only and less impact on resident parking</t>
  </si>
  <si>
    <t xml:space="preserve">Less impact on resident parking  Simple design not confusing </t>
  </si>
  <si>
    <t xml:space="preserve">Consistent road markings  Better lighting   Keep as much parking as possible </t>
  </si>
  <si>
    <t>The cycle lanes impact other road users too much. Limited parking already. Poor driving habits mean cyclists use the pavement anyway.</t>
  </si>
  <si>
    <t xml:space="preserve">Consider cycle lanes impact on buses and pedistrians. </t>
  </si>
  <si>
    <t>Separated one way cycle lanes are considered international best practice for cyclist safety.</t>
  </si>
  <si>
    <t>Add Rintoul St (especially from Luxford to Riddford Sts) - at least downhill. This is the flattest route from Island Bay/Berhampore to CBD and cyclist will continue to use this route, which is already very congested with parking, buses, cyclists.     Off road options are a nice extra for cyclists that are willing to go off road, but this should be in addition to, not instead of safe, direct on road cycle lanes. All off road paths should be well lit and maintained. Paves paths would enable more than only mountain bikes to take these paths.     I think cycle lanes on Luxford St should be between the parked cars and pedestrian paths. It's not clear at all why this short stretch of road uses a different design than Adelaide Rd before and after Berhampore centre.</t>
  </si>
  <si>
    <t xml:space="preserve">This package appears to be the bare minimum of what is required. Two direct routes from Island Bay to the Basin. If the bi-directional cycle lanes are wide enough it could potentially be design worth considering. </t>
  </si>
  <si>
    <t xml:space="preserve">Bi-directional bikes lanes are not considered international best practice for cyclist safety. If the bike paths were significantly wide enough (the width doesn't appear to be noted) to allow for safe passing, and adequate infrastructure for intersection turning was put in place, then I might have considered this a potential option, but from the concept design, the cycles lanes appear too narrow to even be considered. This style of bike paths are internationally recognised as inferior and a compromise of good design.     Rintoul St is the flattest and easiest city bound route and cyclists wanting the easiest path will continue to travel this route, so it should be included. </t>
  </si>
  <si>
    <t xml:space="preserve">This package provides the most comprehensive set of options for paths. It includes Rintoul St which is the flattest and easiest path to the city for cyclists. I like that it includes off street paths, but also maintains the key, direct on street routes. Bi-direction cycle lanes only should be considered if they are wide enough to allow safe passing of cyclists. </t>
  </si>
  <si>
    <t xml:space="preserve">I have serious reservations about bi-directional cycle lanes. They appear to be a compromise on internationally recognised best practice for safety and will require serious consideration of infrastructure and education. It also doesn't align with the existing design in Island Bay and could cause serious confusion. I support Package C routes with Package A cycle lane designs. </t>
  </si>
  <si>
    <t>Package C has the most comprehensive options for cyclists - on and off road. It provides cyclists with the flattest route into the CBD (Rintoul St).     However, I think it should include the cycle lane design of Package A (separate one way lanes) as these are recognised internationally as best practice for safety.</t>
  </si>
  <si>
    <t xml:space="preserve">The Zoo connection seems like a logical extension. Mt Cook is also another common route for people commuting into the CBD and runs near Massey University and Wellington High. </t>
  </si>
  <si>
    <t>Many businesses still rely heavily on customers that can park nearby. Parking for commercial areas must be considered very seriously and in some cases will require creative thinking. This is particularly true in narrow centres, such as the Berhampore Shops. Poor infrastructure and urban planning over time has created significant problems for the Berhampore village.</t>
  </si>
  <si>
    <t>M Hanks_Newtown Connections_Dec 2018 LS1.pdf</t>
  </si>
  <si>
    <t xml:space="preserve">I encourage WCC to be bold and not compromise on high quality cycling infrastructure. </t>
  </si>
  <si>
    <t>All of them, except perpahs the roadside lanes through berhampore</t>
  </si>
  <si>
    <t>It would be a pity to have the gap in the network through Berhampore where less-confident cyclists would have to cycle alongside moving traffic. It would be preferable to have this section separated.</t>
  </si>
  <si>
    <t>I have some concerns regarding safety of this design, particularly on steeper hills such as Adelaide Rd, due to speed differential of cyclists</t>
  </si>
  <si>
    <t>I like the wider package, with more good links linking more areas of the community</t>
  </si>
  <si>
    <t>Overall I would prefer the separated lanes of Option A, combined with some of the additional routes of Option C. However, I think the direct links (Option A) should be prioritised, and ones such as Stanley/Hanson could be a lower priority for later dates if needed.</t>
  </si>
  <si>
    <t>I prefer the separated lanes on both sides of the street, to tie in better with Island Bay and separate cyclists on hills. The links are the most important direct links between suburbs.</t>
  </si>
  <si>
    <t>A mix of the above depending on the area. Residents should get priority over people working (ie around hospital zone). Where scarce, pricing should be used to discourage driving to the area.</t>
  </si>
  <si>
    <t>I think the usage/demand would be higher and they have less hills. Plus connection to Massey/Wellington High.</t>
  </si>
  <si>
    <t>The ones above look great! Would be a far more human-scale city, leading to better health and wellbeing.</t>
  </si>
  <si>
    <t>This will be a very positive improvement for the area. People's safe movement and transport choice should be prioritised over the parking of private vehicles on valuable public space, which also slow traffic and cause congestion on these important through routes. Cycling should be an option for a wider variety of people, from young children to elderly e-bikers, without fear for their safety. I look forward to seeing these improvements. Kia kaha.</t>
  </si>
  <si>
    <t>Good neighbourhood connections; v connected u</t>
  </si>
  <si>
    <t xml:space="preserve">Safety; (lighting etc as my kids will use he shared paths to get to and from  Scoop). Native planting! Murals </t>
  </si>
  <si>
    <t xml:space="preserve">The Berhampore Golf course link is a great idea to avoid the bottleneck at the Berhampore shops. </t>
  </si>
  <si>
    <t>There should be a separated bike lane for the uphill (north-bound) section of Adelaide Road, immediately after the shops.  It is a steep section of road so cars will be going a lot faster than climbing bikes.</t>
  </si>
  <si>
    <t>Two-way cycle lanes are an effective use of limited space.  I like the connection to Kilbirnie through Newtown back streets.</t>
  </si>
  <si>
    <t>Add back in the Russell Terrace and Berhampore Golf Course link.</t>
  </si>
  <si>
    <t>The route around the back of the hospital makes a lot of sense.  Let's separate bikes and car traffic as much as possible.  But you could go even further and carve a narrow strip off Government House land to create a beautiful, calm, and safe cycleway to the Basin Reserve!  It's great that this option avoids Adelaide Road entirely - Rintoul and Riddiford make a lot more sense for cycling.  I love the off road options through Macalister Park and Berhampore Golf course.  As more people use e-bikes with sturdy tires, these off road (presumably gravel) paths will be very popular.</t>
  </si>
  <si>
    <t>Is there anyway for cyclists to avoid John Street entirely?  An overpass?  Some other connection between King Street and Tasman Street?  It is such a bottleneck for turning cars, it would be good to take bikes another way.</t>
  </si>
  <si>
    <t>It has the most options for cycling and requires no change to Adelaide Road, which is the hardest road to accomodate cyclists (and not even desirable from a cyclist's perspective).  It also includes innovative options, like using the back of the hospital and the (largely) unused sections of the Golf Course and Macalister Park.</t>
  </si>
  <si>
    <t>Mt Cook is an important transit-way to the CBD.</t>
  </si>
  <si>
    <t>Ability to pass slower cyclists on the cycle way - will it be possible to pass on the road or on the footpath - or on the cycleway?</t>
  </si>
  <si>
    <t>Innovative options using town belt, green space, centre of Cambridge/Kent.  And not requiring cycleways to be completely flat - a steeper option is fine if it is safer.  More and more people are using e-bikes and can cope with a bit of hill.</t>
  </si>
  <si>
    <t xml:space="preserve">Seems safer for cyclists being in a completely separated section of the road </t>
  </si>
  <si>
    <t xml:space="preserve">Connection to the heart or the city </t>
  </si>
  <si>
    <t xml:space="preserve">Make it obvious that bike lanes are for cyclists and have a form of barrier whether it be plants, elevated lanes that separate a standard walkway from cycleways. Also ensuring plenty of space is given away from car doors </t>
  </si>
  <si>
    <t xml:space="preserve">Connecting Newtown to Mt Cook is important for both directions. The current connection from Mt Cook to Newtown is difficult and often puts cyclists on the path which I know pedestrians may not expect. The protected lane on Rugby St is great and I feel safe away from cars, but the opposite direction means I have to mount the pathway whilst I know it is a nuisance for walkers, I feel its the safest way southbound (to the hospital) </t>
  </si>
  <si>
    <t>Sections 3, 8 and 11</t>
  </si>
  <si>
    <t xml:space="preserve">Section 5, Section 10, and Section 2 between Duppa St and Britomart St have too significant an impact on parking for residents and should be swapped out for separated lanes on one side of the road.    Section 7 should be removed if a lower touch connection the Kilbirnie route can be established e.g. as shown in Package C.  </t>
  </si>
  <si>
    <t>Is missing focus on quiet, shared routes which will bring more people onto bikes and better connect suburbs</t>
  </si>
  <si>
    <t>Support all the quiet routes and in particular the use of Hanson St and Tasman street which are a natural bike route option.</t>
  </si>
  <si>
    <t>All traffic calming options should NOT remove parks to minimise the impact on residents.    In particular, the lower end of Stanley Street has a church, retirement home, kindergarten and school on it, and also has/will have 22 new homes on it meaning parking is already at a premium.    All off road routes need to be both paved and lit if they are to be of any use - they will not be used by commuters otherwise.    There should be a route directly down adelaide road to accommodate commuters. Suggest a separated path on  one side of the road.</t>
  </si>
  <si>
    <t>Best connections, balanced with impact on parking for residents.</t>
  </si>
  <si>
    <t>likely to be the most used and with the highest volume of bike traffic</t>
  </si>
  <si>
    <t>The Berhampore shopping area is in desparate need of better design to turn it into a more effective community hub that will encourage residents to come for longer periods of time.  This includes buffering pedestrian areas from traffic, providing sufficient parking for people to easily come from further afield and providing central, family friendly spaces.</t>
  </si>
  <si>
    <t>I fully support the creation of bike paths that encourage people into biking however this needs to be balanced against the impact on residents.  Primarily, this means selecting options that establish a viable, dedicated cycle network, but with the lowest possible impact on resident and business parking.  I believe the use of dual direction, separated bike paths on one side of the street bet achieve this balance in narrow sections of road.    In addition, concerted efforts need to be made to establish a fully connected link to the CBD.  Until this is done, the cycleways that are created and ineffective and will be under utilised. The immediate focus should be on establishing complete cycle corridors through to the CBD before considering broader, suburban connections.     Finally, under no circumstances should the right hand turning bay off Adelaide Road (heading south) into Britomart Street be removed.  This will bring traffic throughout Berhampore to a stand still.</t>
  </si>
  <si>
    <t>Luxford/Rintoul/Waripori diversion</t>
  </si>
  <si>
    <t>Adelaide Road, particularly between just after MacAlister Park and the Countdown Supermarket at the bottom of the hill/intersection with Riddiford Street. This section of road is already exceptionally narrow, and to put in two bike paths you would have to take out all of the parking, which would affect many residents and businesses, and would also impact two major bus routes: the 32X (which goes along Adelaide Road during peak times and often has double deckers which take up a lot of the road) and the 1, which is one of the most highly used bus routes in Wellington. This road is also not great for casual cyclists as it is steeper than Riddiford.</t>
  </si>
  <si>
    <t>Luxford/Rintoul/Waripori</t>
  </si>
  <si>
    <t>Adelaide Road between MacAlister Park and the intersection at Riddiford St. Much better to divert down Hanson St if you insist on going that way. The hill is steep for cyclists and the road is extremely narrow already and does not have space for a bicycle lane without removing all the parks.</t>
  </si>
  <si>
    <t xml:space="preserve">The quiet route diversion makes much more sense! Gives more options to cyclists, including some who might just want to ride their own neighbourhood. </t>
  </si>
  <si>
    <t>Might be worth looking into paving or hard-surfacing the odd-road shared track - this would make it more inviting for casual or unconfident cyclists, and able to be used in wet weather. These areas would also need more lighting for people coming home from work late, or going early.</t>
  </si>
  <si>
    <t>It is the safest option for everyone (cyclists, pedestrians, bus users and drivers) and provides the biggest benefits to the community.</t>
  </si>
  <si>
    <t>The zoo is a popular family destination, and it would provide a good link for local residents.</t>
  </si>
  <si>
    <t>* Proper pedestrian crossings (which extend through the cycleway!), not just the implied places to cross which aren't really pedestrian crossings.   * Room for the buses to pull over and let people get on or off without blocking traffic.  * I like the berm separating the cycleway from the rest of the traffic - this seems much safer to me and I would hope it would stay in any design.</t>
  </si>
  <si>
    <t xml:space="preserve">Please don't cheap out on this. Some of these options could work really well if some money was put into them, but if bits get cut due to cost issues (such as the protective berm separating the cycleways from the flow of traffic, which is a great idea and also provides a safe accessway to parked cars) or adding additional lighting to some of the darker streets, it will be a disaster. Also please make sure pedestrian crossings extend across the cycleway. </t>
  </si>
  <si>
    <t xml:space="preserve">I like the use of cycle ways on both sides of the road, however the route along Adelaide Rd is steep and not really suitable for many people biking. I like the route up Constable St- that is really important to get people safely to Kilbirnie. </t>
  </si>
  <si>
    <t xml:space="preserve">This is a very commuter focused series of connections- not particularly helpful to kids living and going to school in Newtown. </t>
  </si>
  <si>
    <t>I don't like this package it is not safe to have cyclists going down the steep gradients along Adelaide Rd on a two way cycle way. The two way cycle way approach requires cyclists to cross roads  to get on and off the cycle lane and thus exposes them to risk. This option continues to compromise cyclist safety.</t>
  </si>
  <si>
    <t>I like the multiple routes in package C.</t>
  </si>
  <si>
    <t xml:space="preserve">Package C needs core commuter connections to Island Bay and Kilbirnie added to it. There should be are separated paths on both sides of the road to and from Island Bay rather than the two-way option proposed here. In addition the Constable St option from package A should be added to package C to connect up a great commuter route to the hospital from the eastern suburbs. As the hospital is the biggest employer and Newtown and causes all the parking problems a genuine alternative needs to be provided to staff there. The two-way routes are not suitable or safe for fast commuters on hills. </t>
  </si>
  <si>
    <t>Package C plus enhancements I suggested in the previous section.</t>
  </si>
  <si>
    <t>Amenities for people walking in Newtown shops eg crossings, art, places to sit. Newtown is vibrant and awesome but it still has a massive traffic problem. I would also make the parts of Coromandel, Daniel and Owen Sts between Mein and Constable St not thoroughfares as they have turned into rat runs for cars. I would put bollards up in the middle of them (perhaps with one set able to go down for ambulances to access the hospital).</t>
  </si>
  <si>
    <t>The hospital needs to be pressured to deal with the parking problem they have created by removing most of the free on street parks around Newtown and making them residents parks or 2 hour parks. Unless they are forced to do this they will never actually offer decent facilities for their staff and visitors.</t>
  </si>
  <si>
    <t>Very much like the off road option. During rush hour Adelaide Rd is extremely dangerous for cylists</t>
  </si>
  <si>
    <t>Minimal car parking disruption and a specific route for cyclists - v much like the idea of separating from the traffic</t>
  </si>
  <si>
    <t>na</t>
  </si>
  <si>
    <t>Upkeep and maintenance - Newtown is extremely neglected. The trees in our street are never cared for. I have lived in our St for 11 years and I once saw a council crew in the St - they said they had been asked to go to the other side of town for a change!</t>
  </si>
  <si>
    <t>Please please please review the bus system. The changes had dramatically decreased the service to Newtown which has pushed more people into cars. We need an honest review of the bus system. We need a functioning bus system to support cyclists by reducing the traffic on the roads</t>
  </si>
  <si>
    <t>Berhampore golf course, daniel and mein street.  I also like the single use cycle ways but not at the expense of car parks.</t>
  </si>
  <si>
    <t xml:space="preserve">Any parts that remove car parks for those house which do not have off-street parking.   I think consideration should be given to dual use footpaths so long as cyclists only more in the same direction as the traffic. </t>
  </si>
  <si>
    <t>the fact there is less removal of car park spaces for an old area which were built without off street car parking spaces. The use of the quieter Wilson street rather than Constable street.</t>
  </si>
  <si>
    <t>Not overly convinced by the two way cycle lanes on one side - particularly at peak times.  Mercy park car park is too busy in the morning with school kids playing.</t>
  </si>
  <si>
    <t>The amount of cycle lane options, Tasman, Berhampore golf course, behind the hospital  The quiet wilson street rather than constable street.  Hanson Street</t>
  </si>
  <si>
    <t>Continuing bike lane down Wilson street to Riddiford only makes sense only if dual lane is on Wilson Street side (East side) of Riddiford Street. Could consider Daniel to Mein Street.  I think Riddiford street along the shopping strip should be reduced down to 20-30 km/h with bikes riding down the street with cars. This would allow riddiford from Hall street to the basin to then have a bike lane on both sides of the road - which I think will be used more often by cyclists. So many cyclists use this route now that I'm not sure if they'd use a two way bike lane on one side of the street.</t>
  </si>
  <si>
    <t>More options - less impact on residents.</t>
  </si>
  <si>
    <t>Wellington Zoo is within the Newtown community, Mt Cook is on the way to city and provides another route. I'm not sure enough people go from Newtown to Brooklyn, Vogeltown.</t>
  </si>
  <si>
    <t>Making sure trees, plantings do not obscure cyclists at intersections.  Electronic speed detector signs on shared footpaths asking cyclists to slow down.</t>
  </si>
  <si>
    <t xml:space="preserve">Slowing the speed limit. Using culd-de-sacs (with cycle passage) on quieter streets and using these streets as dual use on the road. A shared cycle route with cars and resident cars. This could be done on a number of streets in newtown.   The quiet street system doesn't seem to work very well. Cars commuting througt newtown (those taking a short car to avoid constable and Riddiford) slow for the berms and speed humps then accelerate as soon as they are past them).   It's much more enjoyable/relaxing/safe cycling on the side streets so better to use these as a dual use.  Cycle paths must be obvious - use of green paint is great if it doesn't fade. The cyclepath at the top of constable is not obvious as I have seen cyclists riding on the outside of it.  Also, the south side bike path at the top of constable ends very abruptly when a car is parked right up against the last separator. This needs to be angle from the gutter to direct cyclist onto the road, although it still requires them to stop if cars are coming up behind them. It may jsut help them merge more.   More priority for cyclists at lights, particularly if going with the two way bike lane on one side of the road. This will mean cyclists will be more willing to cross over to use it.   </t>
  </si>
  <si>
    <t>On-road cycle lanes.</t>
  </si>
  <si>
    <t>Mercy Peak deviation.</t>
  </si>
  <si>
    <t>This package represents the whole cycle network that covers around Newtown; serving all suburbs around this town centre.</t>
  </si>
  <si>
    <t xml:space="preserve">It'll be wonderful to connect but with appropriate options whether it's dedicated, less destraction and disruption, connective and convenient.  </t>
  </si>
  <si>
    <t>So safer routes has to be visible for not only bikers but for pedestrians, motorists, and bus passengers. I would see a crossing on bike paths for passengers from the kerbs where they parked their cars, and the signs telling cyclists to give way to bus passengers similar to what Victoria Street on the southbound road in Te Aro.</t>
  </si>
  <si>
    <t>With the rebuild of Island Bay cycleway I like to see this road fixed so that it's not narrow for motorists and buses including double-deckers. I'd probably a cycleway as two-way, if not, in favour of on-road I still support the most.</t>
  </si>
  <si>
    <t>Best connections for people who work/shop/live or otherwise use the area. Safest options.</t>
  </si>
  <si>
    <t>More options for bikes</t>
  </si>
  <si>
    <t>Off-road shared path</t>
  </si>
  <si>
    <t xml:space="preserve">Completely separate bike lane </t>
  </si>
  <si>
    <t>Add a shared off-road path from Package A</t>
  </si>
  <si>
    <t>Off-road shared paths</t>
  </si>
  <si>
    <t xml:space="preserve">Minimum changes and most safety </t>
  </si>
  <si>
    <t>No. You can't just paint cycle lanes on roads as if it is a solution.</t>
  </si>
  <si>
    <t>Cyclists need their own cycle ways. Mixing pedestrians and traffic is a bad idea.</t>
  </si>
  <si>
    <t>Because it negativity impacts the least people.</t>
  </si>
  <si>
    <t>Yes. Do not mix pedestrians with traffic. Priorities the heaviest traffic over pedestrians/cyclists. If cycling is going to be seriously encouraged then make cycle ways, like proper cities. I'll attach an image.</t>
  </si>
  <si>
    <t>2018-12-08_10-12-39.jpg</t>
  </si>
  <si>
    <t>No more money wasted on cycle lanes. It's gone too far. It's no longer about safety and has become environmental virtue signalling, at the rate payers expense. It's nearly unethical.</t>
  </si>
  <si>
    <t xml:space="preserve">I like that this option provides the most biking connections </t>
  </si>
  <si>
    <t>It provides the most options for cycling but still includes separated bike lanes. It removes less park than Option A</t>
  </si>
  <si>
    <t>Because they are flat-ish and not everyone has the fitness or an ebike to get up them hills!</t>
  </si>
  <si>
    <t>Please consider the user experience. Don't repeat a small but significant detail on Rugby St. For about 40 metres we are in separated bike lane heaven, then we have to cross the entrance to Belfast St before we are back into the bike lane. With a modest speed hump installed on the line of the bike lane buffer we could feel protected at this point as well. Secondly, think aesthetics. Mostly you guys have this one nailed but seriously those yellow and black paddles are hideous.</t>
  </si>
  <si>
    <t>Please make the path from Russell Tce down to the carpark of Newtown Park bike friendly. Just need to remove the barrier at the top</t>
  </si>
  <si>
    <t>Best all round package. Everyone has to compromise slightly.</t>
  </si>
  <si>
    <t>Encouraging commuting.</t>
  </si>
  <si>
    <t>I like separate bike lanes. So much safer than on road painted lanes.</t>
  </si>
  <si>
    <t xml:space="preserve">The separate 2-way bike lane looks good. Much safer than on road painted lanes. Unsure how it would work when users need to leave the bike  path to enter other streets </t>
  </si>
  <si>
    <t>I like the idea of a cycle route through Macalister Park. But I see this more as a weekend leisure path, rather than a commuter connection. Too steep and not direct enough to town.</t>
  </si>
  <si>
    <t xml:space="preserve">Need a better dedicated cycle path on the main route to Island Bay. Separate bikes and cars as much as possible. </t>
  </si>
  <si>
    <t>More separate bike lanes. Direct route to town.</t>
  </si>
  <si>
    <t>More pedestrian zones. Let's make walking easier too.</t>
  </si>
  <si>
    <t xml:space="preserve">Bike parking facilities are important </t>
  </si>
  <si>
    <t>Best for cycling will create more of a community hub in berhampore where I can stop off and hang out rather than just drive straight through. Never any parking there anyway so I avoid stopping. Would love to spend more time at cafes etc if there was opportunity to ride safely with my kids and husband rather than just on my own</t>
  </si>
  <si>
    <t>Whatever is safest for cyclists should take priority so that that more people especially children feel safe to cycle for more of their travel around the city.</t>
  </si>
  <si>
    <t xml:space="preserve">It seems more make sence set up lane on wider roads </t>
  </si>
  <si>
    <t xml:space="preserve">Please take your consideration to manage regidential car park issues before creating significant conflict between regidentc who has been affected by shortage of car park result of this plan. I adovocate having bycicle lanes in our community. However, regidential car parking issues hasn't been addressed enough at this stage. </t>
  </si>
  <si>
    <t xml:space="preserve">Please take consideration to have more discussion with city council and regidents in Newtown about how to manage car parking issues before moving on to this beautifu plan. At this stage, noe of them seems realistic to me as we have been affected by non-regident's temporary both short and long parking in our street. </t>
  </si>
  <si>
    <t xml:space="preserve">Separated cycle paths make sharing the road easier and safer for everyone.   I like the link straight to island bay it means more direct routes to the areas people want to go. </t>
  </si>
  <si>
    <t>Separate cycleways</t>
  </si>
  <si>
    <t xml:space="preserve">Because it is the best one. It improves safety and connectivity. </t>
  </si>
  <si>
    <t>Prioritize roads with significant car traffic</t>
  </si>
  <si>
    <t>Need barriers between cars on the bike lanes.</t>
  </si>
  <si>
    <t xml:space="preserve">Quiet paths, going through quieter streets and not Adelaide Rd, having some park elements </t>
  </si>
  <si>
    <t>More options safer and quieter routes</t>
  </si>
  <si>
    <t xml:space="preserve">Getting into the city is important </t>
  </si>
  <si>
    <t xml:space="preserve">Have lots of bumping spots for community conversation. Have good quality and beautiful bike parking </t>
  </si>
  <si>
    <t xml:space="preserve">I like that it goes through Luxford. Please note that traffic builds up a lot on Waripori at the lights and bottlenecks round the corner blocked by buses at the dairy. I favour a shared bike footpath on luxford and Rintoul. </t>
  </si>
  <si>
    <t xml:space="preserve">These places are part of our community, people use the Berhampore and island bay facilities. </t>
  </si>
  <si>
    <t xml:space="preserve">Places for people to sit. Shelter from weather at bus stops. Chamber of road trying to get on bus. Street appeal. More trees and a nice feel to our main arterial routes. Slowing traffic to allow people to park. More parking is needed around Berhampore businesses. </t>
  </si>
  <si>
    <t>I like the quiet routes and the separated bike lanes</t>
  </si>
  <si>
    <t>safe cycle routes need to be more direct</t>
  </si>
  <si>
    <t>the quiet route</t>
  </si>
  <si>
    <t>I don't believe in two way cycleways when there are many side streets. Car/bus/truck drivers just don't see the people on bikes - they are not used to looking out for them.</t>
  </si>
  <si>
    <t xml:space="preserve">- Love separated bike lanes  - makes good use of the 'flatter' roads  - Rintoul St is included  - Offroad shared tracks around the parks  </t>
  </si>
  <si>
    <t>I don't like the idea of a shared path, especially not near the hospital. Too many people move around the hospital that are in a hurry to get in or drugged/emotionally upset when they get out. When you're in pain and not your usual self, you don't want it to get worse by being hit by a person on a bike.</t>
  </si>
  <si>
    <t xml:space="preserve">Most robust and future proof. </t>
  </si>
  <si>
    <t>It will be great to have a combo; priority parking for residents 6pm - 8am. And short stay parking for the remainder of the day.</t>
  </si>
  <si>
    <t>Better for commuters on bikes as it's the flattest</t>
  </si>
  <si>
    <t>- Mitigate reductions in parking  - Make it great for kids  - Think of the scooters!  - Make the most of the detailed design stage  - Be bold!  - Show leadership  - Keep the area green with trees/ Make it more green</t>
  </si>
  <si>
    <t>Remember that people on bikes can be on electric bikes and are faster than most car drivers expect them to be. Electric scooters and wheelchair users will also use the (seperated) bike lanes where children and less confident people on bikes will be. Give them plenty of space.</t>
  </si>
  <si>
    <t>Behampore Golf Course</t>
  </si>
  <si>
    <t>All the offroads</t>
  </si>
  <si>
    <t xml:space="preserve">More bike lanes serving more people </t>
  </si>
  <si>
    <t>Because it would give more biking opportunities to people living in suburbs that are more distant to the city</t>
  </si>
  <si>
    <t>with safer routes for biking these lanes may be quite busy at peak commuting times. They should consider options to deal with the heavy bike traffic</t>
  </si>
  <si>
    <t>consider e-bikes can go faster and create more accidents  consider e-scooters (if they're safe to use in the bike lanes) and consider skateboards, rollerblades, scooters and more as possible users of the bike lanes</t>
  </si>
  <si>
    <t xml:space="preserve">Have cycling on one side only. </t>
  </si>
  <si>
    <t>Too many different types of path</t>
  </si>
  <si>
    <t>There should be a completely separate cycle route that is closed to cars/buses during commuter hours 6:30-9am 3.30-6pm.</t>
  </si>
  <si>
    <t xml:space="preserve">Not like island bay. Bikes on one side only. </t>
  </si>
  <si>
    <t xml:space="preserve">More options for cycling </t>
  </si>
  <si>
    <t xml:space="preserve">Bus service is really bad on this route- encourage cycling </t>
  </si>
  <si>
    <t>no - feels like WCC suggesting this completely ridiculous option to soften people up for the other 2 (also flawed options)</t>
  </si>
  <si>
    <t>Yes - remove all the package A suggestions, they will create congestion, frustration and cars will be circling for hours trying to find a park (since 100's are being removed). The 'quiet shared routes' will become congested routes with people who have hospital appointments  or trying to find a park near their homes or trying to go shopping battling to find non-existent car parks. Whoever conceived this option must live in LaLa land</t>
  </si>
  <si>
    <t>Remove all of them. I suggest that the person who drew up this option visit Emmett St (especially on a Saturday) - if the aim is to knock a few cyclists of their bikes taking them through here on a Saturday will achieve that.</t>
  </si>
  <si>
    <t>no.  Find it amusing that some of the routes are described as "quiet..shared roads"...they won't be quiet when drivers are circling for hours trying to find a park.  I particularly feel for the elderly who the WCC are completely dismissive of (as witnessed by the way they have been treated with the new bus set up) - the elderly need to get to the hospital, many cannot bike (!) the bus routes don't work anymore and some cannot get on the bus so need to drive - its already a nightmare trying to find a park in or around the hospital - shame on your planners - hope one day they need to get to the hospital and experience what its like.</t>
  </si>
  <si>
    <t>The route that goes across Mein St is at the most dangerous point in Mein St (across Owen St).  I have seen many near misses here due to poor visibility - no-one with a brain cell would cross the road here.  Though I imagine the plan is to narrow the road (push the pavements out) even further and make it more unsafe as WCC has done in Constable St and up Crawford road where they have successfully created congestion for no apparent gain.  If by "landscape enhancements" you mean those protrusions on the street corners that cause so many near (and actual) crashes - save us some money and leave them out - in fact leave the whole thing out - we don't want another Island Bay (which its shaping up to look like).</t>
  </si>
  <si>
    <t>Do not remove parking - its bad enough as it is without less parks</t>
  </si>
  <si>
    <t>Yes - consider if this is actually going to improve anything - I don't know how much got sunk into Kilbirnie but it looks the same!</t>
  </si>
  <si>
    <t>I think your designers should spend some time in Newtown - they clearly have got no idea about day-to-day life there.  As a cyclist I think what you are doing is ill thought out - I don't think the new layout is going to make it safer for cyclists, I have heard many other cyclists saying they wouldn't feel safe riding their bikes inside parked cars - not would I - its like nothing was learnt from Island Bay and WCC just bowling along obstinately and arrogantly. No wonder motorists are less tolerant of us cyclists - you're not doing us any favours</t>
  </si>
  <si>
    <t>direct route on adelaide road north of berhampore - without this regular bike commuters wont use a cycleway which is less direct and has more traffic lights</t>
  </si>
  <si>
    <t>need to ensure layout is good for kids on scooters and pedestrians without waiting at lights endlessly</t>
  </si>
  <si>
    <t xml:space="preserve">contraflow is an idea worth exploring </t>
  </si>
  <si>
    <t>contraflow cycleway and one way car traffic on hanson and tasman streets</t>
  </si>
  <si>
    <t>i like the use of hanson and tasman streets as these are key for cycling to the city. but they are not friendly to bike one. make them one way for cars and contraflow cycleway</t>
  </si>
  <si>
    <t xml:space="preserve">without a direct connection on adelaide road north of berhampore many people will keep going that way and not use cycleway, espevially with so many ebikes now the short but steep hill is not a big deal. </t>
  </si>
  <si>
    <t>direct connection on adelaide road for cyclists, but make sure tthe rest of it is pedestrian and scooter friendly</t>
  </si>
  <si>
    <t>better routes to get to western hills for recreation, and universities</t>
  </si>
  <si>
    <t>please make it so that the roads are not prioritised fir cars. not more long waits to cross at lights when on foot. more pedestrian crossings</t>
  </si>
  <si>
    <t>This is a really exciting opportunity to rethink how people get around and through our neighbourhoods. Lets make it a really nice place to walk, bike, and just hang out.</t>
  </si>
  <si>
    <t xml:space="preserve">No need for a plan at all. No need for any change or spending rate payers money. There is no problem to fix. </t>
  </si>
  <si>
    <t xml:space="preserve">Stop putting in dangerous traffic islands and narrowing already narrow pavements and streets. </t>
  </si>
  <si>
    <t xml:space="preserve">The full separated bike lane is great. I like the sealed </t>
  </si>
  <si>
    <t>I like the two way fully separated layout</t>
  </si>
  <si>
    <t>Again I like the fully separated two way lanes. I also like the off-road options - although not entirely sure they're super high priority</t>
  </si>
  <si>
    <t xml:space="preserve">Fully separated bike lanes. </t>
  </si>
  <si>
    <t>Hospital should provide more onsite parking, especially for staff</t>
  </si>
  <si>
    <t xml:space="preserve">I really prefer bikes lanes to not cross into pedestrian areas. Much prefer the the bike lanes are separated and next to the road and bikes are treated more as cars are. More like Amsterdam style ones. So for example above that bikes are between the bus and the foot path is bad. </t>
  </si>
  <si>
    <t>Adelaide road is way too skinny for any of these designs to go down it, you're nuts if you think otherwise</t>
  </si>
  <si>
    <t>Avoiding Adelaide road for bikers is great, this has to be the only option surely</t>
  </si>
  <si>
    <t xml:space="preserve">Because it avoids Adelaide Road. </t>
  </si>
  <si>
    <t>More connections to town</t>
  </si>
  <si>
    <t>Kids play areas that are fences and away from busy streets</t>
  </si>
  <si>
    <t>Adelaide Road is already too skinny for the traffic it has on it. Avoid having bikes on it at all costs</t>
  </si>
  <si>
    <t xml:space="preserve">The parking removal aspect should be abandoned in favour of reducing speed limits - the removal of parking or stopping has significant effects on how houses are managed such as by preventing reasonable access for materials and movement of items that are important items and important process in carring out maintenance repairs and alterations etc. - Parking isn't just about parking its also about reasonable accessibility and amenity value.   </t>
  </si>
  <si>
    <t xml:space="preserve">I am not anti cycling - far from it -- but Because it favours a single interest group - IE those who cycle at the expense of other community participants.  Your surveys and Presentations are written in a way that favours a positive response and desired outcome by those whom benefit the most </t>
  </si>
  <si>
    <t xml:space="preserve">and for those that own property and need access for maintenance but dont have a residents priority  - it hard enough now because we cant use resident parks - how do we carry appliances and building materials rubbish garden over growth etc  if there is no ability to park legally  </t>
  </si>
  <si>
    <t xml:space="preserve">These are loaded questions; I have travelled in many parts of the world looking and photographing aspects of cycling within cities and have ridden there in some cases, whilst yes improvements can be made - wellington is rather unique in its limited space but is also an idea cycling city - what it very apparent from my overseas experiences is that the most important aspect to making cucling safe isnt just street scape changes ( they are not automatically improvements as you suggest unless you are a cyclist) is that its about attitudes and expectations of cyclists, pedestrians and motorists.  Casein point when Kiwis travel to parts of Europe when they are pedestrians they are positively dangerous, getting in the way of cyclists ignoring lane dividers because we haven't been conditioned to sharing our spaces. Yet those who live there do it very well, Japan for example is a pleasure to cycle in within the cities - they simply slow down the traffic in appropriate locations and allow cyclist to ride against the traffic on one way roads as long as you stay to one side - it works perfectly because each user has respect for the other user - if we change our approach rather than supporting change and disruption of limited infrastructure to favor a minority  user and focus on mutual respect for other users we will have a system that works better for all and also encourages cycling - the more the better  but dont change just because its fashionable - find ways to change the culture! - which you wont do if you continue an approach of separation    The attached photo is a Busy one way street in which you are allowed to cycle in either direction - not the lack of space yet its used heavily by pedestrians cyclists in both directions and vehicles in one direction - the street are not as wide as most newtown streets </t>
  </si>
  <si>
    <t>20180412_095602.jpg</t>
  </si>
  <si>
    <t xml:space="preserve">Again I am left feeling helpless by the nature of the questions which leave very little room for discussion - which assumes you have effectively made your mind up about what you want to do. - EG - yes of course its nice to make everything safe and easy. You mix easy and safe in the same questions but they are different issues. I am over 60 so might like to have it easy and safer but ask what is currently wrong unsafe or hard about  the walking conditions around Newtown into the CBD  - why does it need to get easier - I thought it was safe enough already - even for me .   I think if you simply make quieter streets like Rintoul street and Tasman street  Slow and Mutual Respect Zones they will work just fine without removing parking  zones - after all they are almost that now - please think about changing the culture not just the infra structure.   BTW  I also feel alienated by the limited categories that sum up my involvement with the area - I am in the area alot pay rates in the area,  sometimes work in the area but I can really only say I live in Wellington - I think that distorts the patterns of use and needs making your survey inaccurate.   </t>
  </si>
  <si>
    <t>Makara</t>
  </si>
  <si>
    <t xml:space="preserve">The two-way bike lanes look terrifying. As an adult learning to ride, I would never use them for fear of my life. I'm 6' 4, with prominent elbows. A clash would be inevitable. Bikes go really, really fast! </t>
  </si>
  <si>
    <t>Its the only safe option. I would feel encouraged to actually cycle around if option A were implemented. I'm poor and on the sickness benefit, and I don't drive - public transport has become far too expensive. If I could actually bike safely, it would greatly benefit my life.</t>
  </si>
  <si>
    <t>the more the merrier! Fossil fuels are doomed, this is the way of the future. Wellington can lead the way</t>
  </si>
  <si>
    <t>Off road golf course bike track</t>
  </si>
  <si>
    <t>Having cycle lanes inside parked cars makes riders very difficult to see and constricts the vehicle lanes too much. There is no room to manoeuvre should a large vehicles meet and bus stops have passengers steps straight out into on coming bikers</t>
  </si>
  <si>
    <t>Same as option a the off road section is good</t>
  </si>
  <si>
    <t>Lanes around the hospital remove too much parking and separate buses from the footpath curb - there are too many elderly and unwell people in Riddiford st trying to access the hospital for this to work - I can see them getting knocked over. It would also cause too much harm to businesses in Rddiford St, they rely on parking for customers</t>
  </si>
  <si>
    <t>This is the worst option - this is a very narrow street and a main bus route with a medical centre, large private hospital and two old people's homes, a school and daycare centre.  If this goes ahead someone is likely to be killed .It is also a very old suburb with very little off street parking it is not realistic to expect families, shift workers and tradies who live there to be able to park anywhere other than on road. This is the worst plan of the three - why not do a shared footpath on Adelaide road - its steep so no biker is going fast.</t>
  </si>
  <si>
    <t>The roads are too narrow for cycle lanes and buses and when compared to public transport users cyclists are a very small group.  The impact on the residents of Newtowns seem to have been ignored in all these plans.  Given they will be most effected they should have a bigger say</t>
  </si>
  <si>
    <t xml:space="preserve">Don't remove parks from resdiential streets in Newtown - that is completely unreasonable </t>
  </si>
  <si>
    <t>Go to Tokyo and see what urban cycling really is. Shared footpaths where there is understood etiquette not all this separation. We expect urban motor vehicle driving to be different from open road, why not cyclists too?</t>
  </si>
  <si>
    <t>Don't ignore the whole transport network and be open to balancing the needs of the whole community- cycling is only 1.8% of the daily commute and won't ever be bigger than public transport.  Prioritise for your least able and more vulnerable citizens- sorting the beggars in the CBD would get my vote</t>
  </si>
  <si>
    <t>Separated bike lane along Constable St is impractical with heavy traffic on alternative route to airport</t>
  </si>
  <si>
    <t xml:space="preserve">This is my preferred package.  </t>
  </si>
  <si>
    <t xml:space="preserve">Wellington roads are very narrow and off street parking limited.  Separated bike paths does not help to resolve this..therefore i prefer to limit this issue to the main roads </t>
  </si>
  <si>
    <t>Alternate routes into CBD that is not too constrained by hills and narrow roads</t>
  </si>
  <si>
    <t>Providing community-centric facilities that are safe for everyone to enjoy</t>
  </si>
  <si>
    <t xml:space="preserve">I like the Adelaide to Russel offroad connection, and bike lanes on both sides of the street, package A seems comprehensive and dont have many complaints as a cyclist. </t>
  </si>
  <si>
    <t>not really, seems more compromised and convoluted than package A</t>
  </si>
  <si>
    <t>just prefer A</t>
  </si>
  <si>
    <t>A is best, never compromise. never give up.</t>
  </si>
  <si>
    <t>ambiv</t>
  </si>
  <si>
    <t>Most comprehensive, best for bikes, people will get used to it.</t>
  </si>
  <si>
    <t>Thinking of the commute from suburbs to CBD, this is the most useful</t>
  </si>
  <si>
    <t>keep it simple and prioritise bikes</t>
  </si>
  <si>
    <t>I oppose any two-way bike paths</t>
  </si>
  <si>
    <t>I oppose any two-way bike lanes</t>
  </si>
  <si>
    <t>I don't think all these lanes are necessary and they are antagonising motorists as well as residents who are losing parking spaces. I think it's gone a bit too far.  Signage and green spaces at traffic lights are great and designated areas where cycling is dangerous are fine but all these separated bike lanes scare me. I can't get out of the one on Crawford Rd without doing a 90 degree turn to get back into the flow of traffic to turn right ...it's more dangerous than it was...I appreciate what is trying to be done but I just feel it's gone too far.</t>
  </si>
  <si>
    <t>Think about not fixing what doesn't need fixing...</t>
  </si>
  <si>
    <t xml:space="preserve">I like the easy connection of the separated cycle ways on both sides of the street leading up from Island bay, and the fact that the treatment is consistent all the way to the Basin Reserve. Off-road paved paths are great, especially for children. </t>
  </si>
  <si>
    <t xml:space="preserve">The weak spot is around the Berhampore shops with the on-road bike lanes, which are just about useless in my experience of riding in Wellington. In particular if we are going to be sending cyclists up the steep part of Adelaide Road just after the Berhampore lights (heading north) we have to provide more than just an on-road lane. These uphill sections are the ones in the most need of protection. </t>
  </si>
  <si>
    <t>Not really. The only place I can see the two-way paths working is in the flat sections such as Luxford and Riddiford street but it's really hard to imagine how these paths would connect to each other and the adjoining sections of cycleway and road.</t>
  </si>
  <si>
    <t xml:space="preserve">I don't think two-way cycle paths are a good idea in most situations, especially on steep sections such as Adelaide Road. If this is the eventual solution, many cyclists will end up not using the facility. I would not feel safe descending on Adelaide Road towards the John St intersection, travelling at 30-40 kph, with cyclists coming uphill on the same path. Cyclists also won't use the facility if it is going to mean long waits at traffic lights to exit/enter the route. People on bikes don't want to be slowed down any more than people in cars do. Two way cycle paths also pose more problems for intersections and more of a hazard for pedestrians as they must then look two ways. </t>
  </si>
  <si>
    <t>The contra flow bike lane on Wilson Street is great and I would love to see more of these in the inner city - in practice many cyclists are already using streets such as Rugby Street and Cuba Street as though there were contra flow lanes in place. The paved path travelling behind the hospital is also great; when I lived on Constable Street I often dreamed about such a path enabling one to bypass the whole congested shopping area and a couple of terrible intersections. It would be particularly useful in taking traffic away from Riddiford if a two-way lane is the ultimate solution there. I strongly support using Rintoul Street as the main cycling route as the hill on Adelaide road is very challenging to a novice cyclist - but only if there are amendments to some of the traffic lights on that route too.</t>
  </si>
  <si>
    <t xml:space="preserve">In general I don't support the two-way cycleways, however they could work on the flatter sections. The long off-road route through MacAlister park is of limited utility, very much a 'nice to have'. The proposed connection of this off-road route to Hanson and Tasman street involves a very nasty turn across John Street, requiring an uphill start and crossing some very busy lanes of traffic without the aid of traffic lights. A simple enhancement of the route at the end of King Street through to Myrtle Street, leading on to the northernmost block of Adelaide, would provide a great alternative flow-on route down quiet streets. </t>
  </si>
  <si>
    <t>I selected Package A because it's the only option with a protected cycleway down each side of the street. This provides the best safety improvement for cyclists and treats cycling as a serious transport mode for all ages. The other design options seem limited or compromised. However I would much prefer a route going down Rintoul Street.</t>
  </si>
  <si>
    <t xml:space="preserve">It's important to address those areas with the highest traffic first, which means those areas that link to the CBD. This whole Newtown Connections project is great but it still doesn't address some of the most challenging parts of the number one commuting route to the city: the Basin reserve, Cambridge and Kent Terrace, and the connection to the waterfront. I don't understand why these areas weren't addressed before Newtown and even before Island Bay.   I also support prioritising those areas that are most likely to have increased uptake of cycling, so those that are closer to the CBD, on flatter terrain, and with a high proportion of students and people who can't afford cars. </t>
  </si>
  <si>
    <t>I live in Berhampore and would love to see our shopping area revitalised with traffic slowed and better access for pedestrians. I saw a blogger suggest gradually developing Luxford street as a shopping area, which is a great idea. It sucks to live in a suburb that is just a thoroughfare for people living elsewhere. We have zero public space in the village and Adelaide road is really unsafe for kids and just unpleasant, not a street you want to spend any time on if you have a choice. Doing something to make this area more pedestrian friendly would help out the business owners there much more than car parks ever could!</t>
  </si>
  <si>
    <t>Newtown Connections submission S Cairns.docx</t>
  </si>
  <si>
    <t>Any of these options would be a vast improvement on the current situation and I'm so happy to see some movement on making cycling easier and safer. The best solution would be one that treats cycling as a serious transport mode for the future and caters to both existing and new cyclists. So don't send bikes down winding paths through the park, through unnecessary traffic lights or through tight spaces like two-way bike lanes. I'm also looking forward to the Berhampore shops becoming safer and more pleasant for pedestrians. Give us a bold solution that works, not a crappy compromise!</t>
  </si>
  <si>
    <t xml:space="preserve">Most comprehensive, widest coverage. </t>
  </si>
  <si>
    <t xml:space="preserve">Better for walking and biking </t>
  </si>
  <si>
    <t xml:space="preserve">Plenty of plants/trees please </t>
  </si>
  <si>
    <t>The separated single-lane cycleways are best. I really like the connection between daniel st and riddiford st through the little park.</t>
  </si>
  <si>
    <t>Through the Wellington Hospital would be awesome!</t>
  </si>
  <si>
    <t>Best balance of competing interests.</t>
  </si>
  <si>
    <t>A natural extension...particularly for people coming down the hill from Vogeltown through Mt Cook and for people going to Massey</t>
  </si>
  <si>
    <t>Be bold. Be bold. Be bold. Make the streets vibrant, safe and healthy. Be Newtown!</t>
  </si>
  <si>
    <t>Be bold! The future is in active modes, now is the time to act. If Option C with two-lane separated bike paths...would that mean people on bikes could go through the John St/Adelaide Rd intersection on the East side of the road without having to stop for lights? They would be protected from all traffic. That would be awesome!</t>
  </si>
  <si>
    <t>I like the separated bike lane and would like to see this used in whichever route is selected.</t>
  </si>
  <si>
    <t>I'd like to see careful design through Berhampore village and support any village centre upgrades that can be incorporated into this project (with further input from local residents and business owners)</t>
  </si>
  <si>
    <t>I don't support two-way bike lanes - would prefer them to be on the same side of the road as cars along the whole route. However I understand the benefits re: car parking reduction.  The design of Berhampore village needs to support a slow zone - currently nobody drives through there at 30kmh.</t>
  </si>
  <si>
    <t>I prefer the Rintoul St on-road route as it's flatter than Adelaide, and also provides easy connections to local schools and amenities.</t>
  </si>
  <si>
    <t>I don't think the quiet/off-road routes would be well-used - would prefer that more money/effort is put into a single really well designed route via existing roads. Even if the route is well-lit, I wouldn't feel safe riding through quiet areas at night. I also don't support too much development in the Town Belt.  As with all options, I'd like to see really careful design through Berhampore Village.</t>
  </si>
  <si>
    <t>Preferred route is along Rintoul (with the exception of the off-road path which I don't think is necessary).</t>
  </si>
  <si>
    <t>Prioritise parking for residents in residential streets, and short stay parking in shopping areas.</t>
  </si>
  <si>
    <t xml:space="preserve">I'd like to see anything that encourages people to stay in Berhampore Village a while (more than locals already do). I think more parking should be provided on side streets (e.g. Luxford, Herald) so that Adelaide's full width can be used for bike/pedestrian/traffic lanes. Also would like to see design that makes it clear this is a slow zone - I'd like to see the 30kmh limit remain but for design to support this. </t>
  </si>
  <si>
    <t>I think it's critical that bike lanes are separated and on direct routes (i.e. Rintoul, Adelaide) so that they're well-used by commuters and safe at all times of day, for all people.     It's also important that urban design initiatives are incorporated, particularly for Berhampore Village. I'd like to see more community input at the detailed design stage for each key area, from local residents and businesses. I'd like to see this opportunity used to make things better for public transport users too (e.g. more bus shelters at stops along Adelaide Rd).</t>
  </si>
  <si>
    <t>It is high time that the Adelaide to Basin connection is sorted - cyclists and buses are a bad combo and it will be great to have this sorted!</t>
  </si>
  <si>
    <t>As a resident on a section of Adelaide Rd which would have no parking I am concerned about this option. We cycle and walk, and take public transport - and would love better cycling connections - but also have to use a car for work. Like many of our neighbours, we have a young family and no off street parking. We already regularly can't park directly outside our house and have a bit of a walk, which creates a challenge going back and forth with a young child, but is ok. With all parking removed I genuinely can't see where residents would be able to park - even if you made it residents' only parking.</t>
  </si>
  <si>
    <t xml:space="preserve">Compared to A, this is a better parking option as a resident on Adelaide Rd in one of the parking restricted areas, but I still have concerns about the number of cars and parks - even if it is restricted to residents. Adelaide Rd can be a busy and difficult road to cross, so I would be a bit concerned about having to make multiple trips across with young children to get in/out of the car. If this option is created, then I suggest we would need more speed restrictions and/or pedestrian crossings to manage this (though then this may affect traffic flows). </t>
  </si>
  <si>
    <t xml:space="preserve">I do think that quiet routes is a sensible approach. </t>
  </si>
  <si>
    <t xml:space="preserve">How about an all weather path across the south end of MacAlister park too for cyclists and walkers to connect with existing path that peters out? (This would be good in all options).  Also, from the picture it looks the path is proposing going UP Macalister Park hill to connect with Hanson St? I'm fit and walk my dog there daily and there is no way I could bike up a path that steep - and I think I would struggle to push a bike up while walking! If there is another route through there though that would be good, but I'm struggling to think where it would go...  </t>
  </si>
  <si>
    <t xml:space="preserve">More connections lower impact on parking, like the 'quiet route' approach, as long as there are good efficient connections at intersections etc. </t>
  </si>
  <si>
    <t xml:space="preserve">As a cyclist, often it is multiple factors that influence which route I will take eg how long I will be stuck at the lights, or how many lanes of traffic I will need to cross. So while I really like the quiet routes, it is important they connect in well with and efficiently with where people need to be.  I think we need to keep in balance that some of the factors that put people off walking and cycling are hills and the weather - and I say that personally as a keen walker and cyclist! </t>
  </si>
  <si>
    <t>Berhampore golf course link</t>
  </si>
  <si>
    <t>nothing stands out</t>
  </si>
  <si>
    <t>Golf course link</t>
  </si>
  <si>
    <t xml:space="preserve">NO CYCLEWAY ALONG STANLEY ST. Impact on Berhampore School and residents parking is not worth the effort. At the height of morning rush hour when cyclists would be going through is precisely when the street is blocked and dangerous with parents dropping children at school.  </t>
  </si>
  <si>
    <t>As a cyclist and also a resident in Berhampore this is the most likely route I would follow to get to the CBD. It also has the least impact on the residential parking in my area.</t>
  </si>
  <si>
    <t>I think the designers should consider the mistakes already made in the Island Bay Parade cycle lanes. The number of parked cars being hit as the driving lanes are unsafe has meant parked cars now encroach on to the cycle lanes. Also there have been more car vs cyclist accidents since the lanes went in than there ever was before them. Then with the increase in E-bike traffic any passengers from cars or buses are likely to be taken out by a bicycle travelling at unlikely speeds.</t>
  </si>
  <si>
    <t>Berhampore and Newtown by the very nature of its past has very little off street parking and has always been the thoroughfare for the more affluent suburbs to the south and east. These cycleways will benefit these other suburbs more but impact the residents and businesses of Berhampore and Newtown. Therefore I believe an option that does not impact schools , businesses and residents in Berhampore and Newtown is necessary.</t>
  </si>
  <si>
    <t>I really like the separated bike lane along the passenger side of cars. Makes me feel so much safer when cycling. I also like that the (not separated) bike lanes and one way only, again so much safer</t>
  </si>
  <si>
    <t xml:space="preserve">Adelaide road between Luxford Street and Countdown/Newtown is such a steep street for cyclist without ebikes. I really love the package A but would prefer seeing this implemented (with the separate lanes or at a minimum one-way lanes) in package B or C </t>
  </si>
  <si>
    <t>I personally prefer and only use Luxford Street/Rintouil Street (as opposed to Adelaide Road) as it's less steep. So improvements on these streets would be my personal preference.</t>
  </si>
  <si>
    <t>I am not convinced that two way paths are a great idea. People of varying skills and speed will be using these and I can imagine this being problematic. I am also wondering how dangerous this might be when it comes to turning/crossing the road to make a turn through traffic.</t>
  </si>
  <si>
    <t>I think that for cyclists without ebikes both Adelaide Road and Hanson Street are quite challenging. I don't think Package b is perfect though and would definitely challenge the two-way paths</t>
  </si>
  <si>
    <t xml:space="preserve">I think a lot of people would consider cycling into work as a more viable means of transport if it didn't constantly feel like a lottery on whether or not cycling on that day will be safe. </t>
  </si>
  <si>
    <t>Having bike paths/lanes elevated from the street level so that car's cannot be parked on them.</t>
  </si>
  <si>
    <t>Adelaide road goes all the way to the basin</t>
  </si>
  <si>
    <t xml:space="preserve">remove berhampore golf coarse track to save money, and because of golfers (it's also funner without a track  </t>
  </si>
  <si>
    <t xml:space="preserve"> The main roads are all covered</t>
  </si>
  <si>
    <t>more roads</t>
  </si>
  <si>
    <t>Lots of things</t>
  </si>
  <si>
    <t xml:space="preserve"> - remove berhampore golf course track, less money, and it      would be funner 2 go down without the track.   - Bus cannot pull in to a bus stop  near SWIS</t>
  </si>
  <si>
    <t>cos it is</t>
  </si>
  <si>
    <t>it is the most effeciant</t>
  </si>
  <si>
    <t>because it would be helpful</t>
  </si>
  <si>
    <t xml:space="preserve">N/A  </t>
  </si>
  <si>
    <t>I love it so much because it is very peaceful and incredible and it connects everything and everybody and I think it will get a lot of people on their bikes.</t>
  </si>
  <si>
    <t>I'm not sure.</t>
  </si>
  <si>
    <t>I think it will cause traffic.</t>
  </si>
  <si>
    <t>I like the double lanes.</t>
  </si>
  <si>
    <t>Because I think it would benefit Wellington in a good way.</t>
  </si>
  <si>
    <t>Because heaps of people live in Melrose that would probable like to go to the zoo.</t>
  </si>
  <si>
    <t>Nothing.</t>
  </si>
  <si>
    <t xml:space="preserve">Remove Mein street. </t>
  </si>
  <si>
    <t>That It has mostly everything as Separate lanes. Saves car parks. Most direct and efficent</t>
  </si>
  <si>
    <t xml:space="preserve">Add the berhampore golf course, constable and wilson street. </t>
  </si>
  <si>
    <t>The fact It has variety</t>
  </si>
  <si>
    <t>It goes through to many streets with limited parking or narrow streets.</t>
  </si>
  <si>
    <t>Because Its most convenient for us.</t>
  </si>
  <si>
    <t>The residents in the area. Aesthetics.</t>
  </si>
  <si>
    <t>Aesthetics. Ain't nobody got time for eyesores to the community.</t>
  </si>
  <si>
    <t xml:space="preserve">add Kingston and vogletown </t>
  </si>
  <si>
    <t>More relaxing</t>
  </si>
  <si>
    <t>N0</t>
  </si>
  <si>
    <t xml:space="preserve">No  </t>
  </si>
  <si>
    <t>Because I like to go fast and get places fast.</t>
  </si>
  <si>
    <t>more options to go places</t>
  </si>
  <si>
    <t>Everything</t>
  </si>
  <si>
    <t>Because there are more options</t>
  </si>
  <si>
    <t>Zope.</t>
  </si>
  <si>
    <t xml:space="preserve">because it has a range of routes included, and lots of different bike lane style for different street layouts. </t>
  </si>
  <si>
    <t xml:space="preserve">because lots of students and adults go through there to get to school/work. </t>
  </si>
  <si>
    <t>that is is around newtown school, heaps of people bike there</t>
  </si>
  <si>
    <t>add in constable street.</t>
  </si>
  <si>
    <t xml:space="preserve">because it has different styles of cycle ways and different options on how you want to go somewhere  </t>
  </si>
  <si>
    <t>lots of schools in these areas</t>
  </si>
  <si>
    <t>adelaide road cycle lane gong all the way to basing reserve</t>
  </si>
  <si>
    <t>remove berhampore golf course track because of golf balls potentially hitting cyclists</t>
  </si>
  <si>
    <t>adelaide road connections</t>
  </si>
  <si>
    <t>wake feild and macalister parks/feilds</t>
  </si>
  <si>
    <t>Berhampore golf course to save money</t>
  </si>
  <si>
    <t>because it has a lot of connection, making it easier to get around in the smaller areas in Newtown.</t>
  </si>
  <si>
    <t>ur mum</t>
  </si>
  <si>
    <t>bus stops and easy accessability</t>
  </si>
  <si>
    <t>More options for people take</t>
  </si>
  <si>
    <t>SWIS</t>
  </si>
  <si>
    <t>I like how it goes straight through Russel Terrace to Adelaide road</t>
  </si>
  <si>
    <t>Because of all the options and goes through all of Russel terrace</t>
  </si>
  <si>
    <t>South Wellington Intermediate skool</t>
  </si>
  <si>
    <t>I like that it is is on Riddiford and Constable street.</t>
  </si>
  <si>
    <t>I like that it is on Riddiford street and constable street.</t>
  </si>
  <si>
    <t>I like that it has a variety of ways to bike and walk, and I like that it has a lot of connections to places people go like the library and shops.</t>
  </si>
  <si>
    <t>You can go in any way you like, and it's not restricted to just one style of biking, you can go fast or slow and it has a lot of places to go.</t>
  </si>
  <si>
    <t>I think that it should't be restricted but has more available places to park where people, have houses or where people visit a lot.</t>
  </si>
  <si>
    <t>I think it is important to have conections to Wellington zoo.</t>
  </si>
  <si>
    <t>da best</t>
  </si>
  <si>
    <t>most options</t>
  </si>
  <si>
    <t>stop paving sidewalks</t>
  </si>
  <si>
    <t>da bess</t>
  </si>
  <si>
    <t>it da bess</t>
  </si>
  <si>
    <t>uwu</t>
  </si>
  <si>
    <t>Takapu Valley</t>
  </si>
  <si>
    <t xml:space="preserve">Berhampore golf course </t>
  </si>
  <si>
    <t>the Berhampore golf course link and behind wellington hospital</t>
  </si>
  <si>
    <t>a cycle way on constable street</t>
  </si>
  <si>
    <t>because it has the most options and has routes many cyclists take</t>
  </si>
  <si>
    <t>I like the choices</t>
  </si>
  <si>
    <t>Don't know</t>
  </si>
  <si>
    <t>More conections</t>
  </si>
  <si>
    <t>not sure</t>
  </si>
  <si>
    <t xml:space="preserve">because there are lots of options and its good to just get to places quick. </t>
  </si>
  <si>
    <t xml:space="preserve">because i would be able to get to my grandparents quickly. </t>
  </si>
  <si>
    <t>wilson st because no one goes down there anyway</t>
  </si>
  <si>
    <t>because it seems more pedestrian friendly</t>
  </si>
  <si>
    <t xml:space="preserve">getting to town should be safer  </t>
  </si>
  <si>
    <t>Going straight from island Bay to the basin</t>
  </si>
  <si>
    <t>2 lane bike lane</t>
  </si>
  <si>
    <t xml:space="preserve">that it can take you anywhere  </t>
  </si>
  <si>
    <t>a cycle way down Adelaide road</t>
  </si>
  <si>
    <t xml:space="preserve">because it can take you everywhere </t>
  </si>
  <si>
    <t>get rid of car parks</t>
  </si>
  <si>
    <t>cause its cool</t>
  </si>
  <si>
    <t>This is the safest option, which will generate most use and be most sustainable into the future</t>
  </si>
  <si>
    <t>This is the safest option - cyclist safety is paramount for increasing cycling generally</t>
  </si>
  <si>
    <t xml:space="preserve">Separating cyclists from traffic - this will increase safety and reduce conflicts (both physical and verbal) </t>
  </si>
  <si>
    <t>A single bike lane on each side of the road is the safest option.</t>
  </si>
  <si>
    <t>Package A would suit me perfectly - as long as the connection around basin reserve is compatible.</t>
  </si>
  <si>
    <t>B is better than nothing, but a single two-way bike lane on a hill is risky due to the increased speed differential.</t>
  </si>
  <si>
    <t>If Luxford/Riddiford/lower Adelaide roads were converted to separate 1-way lanes (as in option A), that would be a great improvement.</t>
  </si>
  <si>
    <t>The traffic calming in the quieter roads is a great idea. This is my second choice.</t>
  </si>
  <si>
    <t>Make Luxford/riddiford/lower Adelaide 2 separate lanes as in option A.</t>
  </si>
  <si>
    <t>separate lanes for bikes is the ideal option. That will much better cope with the future increase in cycling numbers than the 2-way options of B and C.</t>
  </si>
  <si>
    <t>I would like to see all the suggested connections in the future, but the most important is a link via Mt Cook to CBD. Connection with CBD and a range of alternate cycling routes is vital.</t>
  </si>
  <si>
    <t>Any improvements in cycling, walking, bus-lanes is great. Bus-lanes better than light rail in my opinion due to better flexibility. Cycle lanes should be, as much as possible, priority lanes - so cyclists can travel and commute with the same efficiency as is being provided currently for priority vehicle routes.</t>
  </si>
  <si>
    <t>Important to get this right now. Cycling routes should be designed both for safety and efficiency of travel.</t>
  </si>
  <si>
    <t>I like how it connects everywhere, and bike paths on both sides of the road (so cyclists wouldn't be having to cross the roads at awkward points)</t>
  </si>
  <si>
    <t>I think the bike lanes shouldn't be separated on the inside of car parks as shown, in Island Bay this just doesn't work because no-one looks for bikes coming along there when they're pulling out of intersections, and cars park over it. It's safer for everyone if it's like the purple set-up everywhere instead. I get that separating the lane might make it easier for kids etc instead, but for those of us that actually bike fast I would find that extremely dangerous...</t>
  </si>
  <si>
    <t>Not a fan of the two way separated bike paths on one side of the road because it means you would have to do some dodgy crossing manouvre at some point along those roads to get to the one side of the road, and that can often be the most dangerous part of the ride! I would recommend not having cycleways limited to only one side of the road... This is like the one on Hutt rd and I know plenty of cyclists who don't use that when they are heading north and want to pull off at petone because of having to cross the traffic</t>
  </si>
  <si>
    <t>The connections through the park and behind the hospital are cool</t>
  </si>
  <si>
    <t>As I said for package B, not a fan of the separated bike lanes on only one side of the road, creates unnecessary hassle having to cross the road twice to get onto and out of it and I know plenty of people who don't do that on the Hutt Rd cycleway for that exact reason!</t>
  </si>
  <si>
    <t>None of them really think about how cyclists and cars will use the area well. As a cyclist, I know that cycleways on only one side of the road (like in option B&amp;C), although good once you're on them, can be quite a hassle to get onto, and most people won't make the effort to cross a busy road for. If doing that, I would recommend still having a bike lane in place on the opposite side of the road for those who choose not to cross. Also option A isn't ideal because it puts you in a less visible position on the road when approaching intersections &amp; driveways. Although it means cars are separated from you, it increases hazards in that way. Also cars often park over cycleways if carparks are not right next to the curb (like in Island Bay).</t>
  </si>
  <si>
    <t>protected lanes on each side of the road is the best solution. safest from turning cars etc.</t>
  </si>
  <si>
    <t xml:space="preserve">unprotected lanes aren't appropriate through the busy parts of Berhampore. I'd be scared to let my kids use them as they get older. </t>
  </si>
  <si>
    <t>One way bike paths on the correct side of the road is best.  Where we need two-way bike paths, can the street be modified so that right turning into driveways etc isn't possible? I think that help mitigate the problem of cars turning across the bike path and not seeing bikes.</t>
  </si>
  <si>
    <t>The coverage of this option is best, including John St path, behind hospital path, golf course connections, etc.</t>
  </si>
  <si>
    <t>One way bike paths on the correct side of the road is best and safest.  Where we need two-way bike paths, can the street be modified so that right turning into driveways etc isn't possible? I think that help mitigate the problem of cars turning across the bike path and not seeing bikes.</t>
  </si>
  <si>
    <t>Best and safest bike paths.</t>
  </si>
  <si>
    <t>Also make sure that mobility/disabled parking is available near their houses for people who need it.</t>
  </si>
  <si>
    <t>Zoo connection will be useful for lots of people who live in that end of Newtown (including me!)    Vogeltown/Kingston - A lot of people already walk and ride across McAlistair park. A paved path would make a big difference to them. I've been stuck in the mud/grass there pushing a pram a couple of times.</t>
  </si>
  <si>
    <t xml:space="preserve">Trees are important.  Shelter for pedestrians is important.  Pedestrian priority when crossing roads is important. Especially side roads when pedestrians already probably outnumber cars but cars have total right of way at the moment.  </t>
  </si>
  <si>
    <t>Sections that are off-road</t>
  </si>
  <si>
    <t>Any that involve losing car parking spaces, as it is already tough to find space and for businesses that rely on having parking nearby.</t>
  </si>
  <si>
    <t xml:space="preserve"> No</t>
  </si>
  <si>
    <t>Educate drivers to be more considerate instead</t>
  </si>
  <si>
    <t xml:space="preserve">I like that it is very direct.  This package would work really well IF adelaide rd was made one-way for north-heading traffic (from the Berhampore shops) and Rintoul St was one way south.  No parking would be lost, and there would be ample room for a bike lane and cars and buses.  At the moment you just can't fit two lanes of parked cars plus two lanes of moving traffic plus bike lanes.  </t>
  </si>
  <si>
    <t>Keep in mind that off-road lanes that go through parks can often be quite frightening for women alone in the dark.</t>
  </si>
  <si>
    <t>I'm not super into the two way bike lane idea, once it starts to get busy  there will be collisions</t>
  </si>
  <si>
    <t xml:space="preserve">- How do you get from the end of Stanley St into Macalister Park??  It's a pretty steep set of steps at the moment!  - Hanson St actually isn't a quiet st, there's a lot of traffic going both directions at peak times, and the hill makes it slow on a bike.  I usually ride on the footpath through there because it's scary on the road with people trying to get past  - Again, keep in mind that off-road paths can be very frightening for women alone in the dark.  Daylight hours in winter require many cycle commuters to be on their bikes in the dark and, as a woman, I'll tell you right now I wouldn't be going near a path that wasn't well-lit with lots of people around.  </t>
  </si>
  <si>
    <t xml:space="preserve">Nice and direct. </t>
  </si>
  <si>
    <t>To make it easier to get to my work in the CBD through Mt Cook.  To make it easier to get over to Lyall Bay from my house in Berhampore</t>
  </si>
  <si>
    <t>Roads are for travelling on, not free storage of private property (ie, parked cars).    Having said that, I love the idea of making Adelaide Rd one way for northbound traffic (after the Berhampore shops) and Rintoul St one-way southbound.  That way no one loses any on-street parking, plus cars, buses and bikes ALL get plenty of space to move.</t>
  </si>
  <si>
    <t>Rintoul street is already too narrow for buses (they hit the parked cars and have to stop to wait for oncoming buses) so struggle to see how they can fit a cycleway</t>
  </si>
  <si>
    <t>Smallest change and reduction in parking while still providing cycleways for main routes</t>
  </si>
  <si>
    <t>Likely to be the most used route</t>
  </si>
  <si>
    <t>Trees and plants, particularly larger trees have very high amenity value. Would spend most of the budget here. Public artwork can be tacky.</t>
  </si>
  <si>
    <t>I bike and most days cars overtake me by crossing to the wrong side of the road on a blind uphill on  waripori street (despite the fact I tow my child in a bike trailer). This is very unsafe and the cars usually have to stop at the lights on rintoul st regardless. Safety on uphill sections of the road where cycles are travelling slowly need to be prioritised.    Also Rintoul street is already too narrow for buses (they have to stop when there is another oncoming bus) and I have seen several buses hit parked cars so needs to be made wider (rather than narrower if a cycleway is put in).     Also a mirror should be placed outside the Park childcare car park on rintoul st as there is poor visibility pulling out from that carpark back onto Rintoul st.    There is also insufficient parking on rintoul street near the Newtown medical centre. There should be parking dedicated for the medical centre.</t>
  </si>
  <si>
    <t>I use the mein/daniell street route every day, removing parking to make room for bikes to filter to the front would be appreciated most.</t>
  </si>
  <si>
    <t xml:space="preserve">The separated bikelane on the basin end of adelaide road is unnecessary, the road is wide enough to cycle safely. </t>
  </si>
  <si>
    <t>I don't like that turn onto riddiford street from the mercy park. I would still go down mein street probably</t>
  </si>
  <si>
    <t xml:space="preserve">The path around the hospital would be great, especially if the turn onto adelaide had a bike sensor which triggered a fairly frequent phase to get out, othewise it is likely cyclists would ignore the lights to avoid waiting. </t>
  </si>
  <si>
    <t>The left turn from adelaide to riddiford heading south should have a bikes turn at any time bypass.</t>
  </si>
  <si>
    <t xml:space="preserve">As a cyclist I'm most affected by the availability of safe cycling routes. </t>
  </si>
  <si>
    <t xml:space="preserve">being more central it creates more routes around the city which cyclists use to avoid heavy traffic areas. </t>
  </si>
  <si>
    <t xml:space="preserve">It's important to consider waste disposal, having options for recycling as well as landfill. </t>
  </si>
  <si>
    <t>It needs to be faster and smoother, not just safer to convince people to ride bikes instead of drive.</t>
  </si>
  <si>
    <t>Like the paved off road path</t>
  </si>
  <si>
    <t>No way should any cycle ways be bought down Adelaide Road. It is not wide enough now for 2 buses to pass, there is no room for any form of cycle way.</t>
  </si>
  <si>
    <t>There is no room for any cycle way to be bought down Adelaide Road.</t>
  </si>
  <si>
    <t>This is the only via package as this route does not try and cram anything extra into Adelaide Road ! There is way more room and much quieter roads by going down Hansen and other connected streets</t>
  </si>
  <si>
    <t>Heres a thought, make the Hanson St side of this cycle way one way towards the city for bikes; then return then home along the Russell Tce side ? Rintoul St is also too narrow in its current form for bikes in bulk.</t>
  </si>
  <si>
    <t>As stated, Adelaide Road and Rintoul St are far too busy and too narrow to take a cycle way</t>
  </si>
  <si>
    <t>I both live and work in the area    How about another option that is a bit bigger ? Make Adelaide Road one way into the city for all vehicles; and Rintoul St one way south ? There would then be room for a cycle way on each, retain the existing parking (or improve on it) and everyone would be happy !</t>
  </si>
  <si>
    <t xml:space="preserve">Berhampore golf course path to Russell Tce should be removed. The Luxford St/Waripori St link services those going east to Newtown or SWIS. Cutting into the green space of Berhampore golf course - used extensively by walkers, children playing, etc is unnecessary and destructive. </t>
  </si>
  <si>
    <t xml:space="preserve">Doesn't cut into/compromise green spaces. No intersections/interfaces that compromise pedestrians or residents. </t>
  </si>
  <si>
    <t xml:space="preserve">E side of Adelaid rd, north corner with Britomart up to Luxton needs to be sorted/reworked. The existing parking bay outside coffee shop / hall is usually full and seniors are dropped off and collected by taxis and family on the road in front creating a bottleneck and accident hazard. The northeast corner of Ad Rd / Britomart intersection needs to be widened to same depth as the parking bay (remove the unnecessary veranda above this section and support posts which are restricting this. It's currently throttling any increase in traffic and creates a traffic and cyclist hazard. </t>
  </si>
  <si>
    <t xml:space="preserve">Western connection is helpful. </t>
  </si>
  <si>
    <t>1. E access to golf course track must be through the existing bus turning 'loop' not Dover St where residents driving out and in and peak hours will be obstructed. Motorist and cyclists endangered and inconvenienced/frustrated causing unnecessary friction, delays, and accident danger. Dover is a dead end street, only one way in and out.   2. Hanson St should be one way at peak hours reflecting traffic flows into and out of the city controlled by traffic lights / signage at these times. Residents wanting to travel/drive against the primary flow would be directed to 'loop back' onto Adelaide Rd to head off to destinations in a direction which is contra to primary peak hour flows.</t>
  </si>
  <si>
    <t xml:space="preserve">Package B meets the requirement for increased support of cycling at peak hours (that's 2 or 3 hours out of 24) with least disruption to residents and other forms of transport. </t>
  </si>
  <si>
    <t xml:space="preserve">Points where pedestrians intersect with cyclists and/or with motorists. It's increasingly important to make improvements for walking with more cycling being encouraged. The young and the older pedestrians are vulnerable to overly exuberant and to thoughtless/self important cyclists.     (From paper form 'anything else to add' section, added here so it won't appear on website)  Ongoing education and communication directed to both cyclists and to motorists, to show more consideration and patience with each other. But particularly to pedestrians - who are are the most vulnerable. Pedestrians also walk to and from their residences, bus stops, schools, shops, and the city. Pedestrians are the most vulnerable and least considered/protected of all on our roads/footpaths/paths, and tracks. Many of us who walk to shops, the beach, and into the city have experienced cyclists showing lack of consideration, thoughtlessness, and even dangerously behaved. </t>
  </si>
  <si>
    <t>NO NO! I would not like this option due to parking required for my business and shared parking currently just works! I have large trucks stopping at least 4 times a week at 70 Constable St to drop off furniture and pick up!</t>
  </si>
  <si>
    <t>The extension through to Owen/Wgtn Hospital onto Hospital Rd is great! :)</t>
  </si>
  <si>
    <t>Taking into consideration all packages I believe C is the best of all options</t>
  </si>
  <si>
    <t xml:space="preserve">Newtown, WCC needs to build a parking building!!! for its staff and persons in need of hospital care. Newtown main street marking is required for short term parking popping into shops. Parking in the area is already at a premium. </t>
  </si>
  <si>
    <t>Delivery truck stopping areas</t>
  </si>
  <si>
    <t>Upholstery Craftsman</t>
  </si>
  <si>
    <t>Offroad Russel Tce to The Parade and Luxford St to Waripori St</t>
  </si>
  <si>
    <t xml:space="preserve">Remove Mein St/Daniell St quiet route. John St/Riddiford/Adelaide intersection is the most unsafe for everyone. To ease or improve this, add hospital rd/Owen St to Wilson St as a shared path. Add Emmet St / Mercy Park /Daniell St quiet and shared route. Note: In civil defence emergency all shared off road routes need to be wide enough for emergency services, allowing room for stretcher into ambulances and firemen serving the tenders. Cost can be reduced by having the extra width in 'Service bays' at regular intervals. Package C seperated bike path is impractible. We are all equal in the need for safety, buses, other vehicals, bikes, and pedestrians. </t>
  </si>
  <si>
    <t>Emmet St / Mercy Park, bike to Kilbirnie</t>
  </si>
  <si>
    <t>No, please refer to Package A comments</t>
  </si>
  <si>
    <t>No, refere Package A comments</t>
  </si>
  <si>
    <t xml:space="preserve">Wilson St contraflow contradicts safety so refere package a comments. Wakefield park needs to connect with Luxford St. Macalister Park needs to start from connection with bottom of Farnham St Kingston. Parking on St/Road will have to go so you can add Wakefield park/Macalister Park/Hanson St to Package A. To be safe as possible, St/Rd parking will have to be severely restricted throughout the business/shopping area, collapsing the local economy. Answere - building not used demolished, used for car parks or build series of car parks and feeder buses to main routes. Cheap fares. Really cheap. On all routes. </t>
  </si>
  <si>
    <t>See written explanation Package A and some more on package C</t>
  </si>
  <si>
    <t xml:space="preserve">Cannot prioritise any one parking method as use of cars has not been replaced by any mode of transport with the capacity for the numbers at a cheap enough fare. Old folk don't peddle bikes. Or walk. Transport brings us together for social times, main events, sports, fitness activities. Restric use of cars without anything to move us all in bulk and all these event centres, sports, cinemas, hosipitals, doctors, schools will suffer the effects. The parade debacle effects very little because at the end of the day, one cinema, no school, no business, only local shops with some off st parking. It is the widest street in Wellington, which means narrower streets will feel the effects more in comparison. To use a bike it must be warrente as safe, registered, their share of ACC costs and road user costs. Not huge costs, something fair, reasonable. </t>
  </si>
  <si>
    <t>Too early to say, depends how well your next forray into cycle routes goes</t>
  </si>
  <si>
    <t xml:space="preserve">Yeah! Top picture shows 6 lanes. Even "The Parade" is stretched for that. Pedestrians getting off a bus must cross a busy bike lane, unsafe. No thought of practicality has gone into this page. The future of WGTN does not bode well. </t>
  </si>
  <si>
    <t xml:space="preserve">Bus stops (H) are shown with the bus in the main lane. Does this mean all traffic waits for the bus will make rush hour plus intersections very interesting.   You have people who can ride bikes and for whatever reason, the rest of us in buses and cars. The three don't mix. You can try to make it safe, initially it will seem to work, until bike nos build up, then human nature will take over, commonsense will go out the windows of the future. You will need more hospital beds and wider bike lanes, car free roads, then bus free areas/roads. We need a public transport system that allows bikes to be safe and move everyone else on buses/trams ect. No cars, only emergency services. A patch will fix a leaky tire. Doesn't replace with a brand new tire. We need brand new thinking not patches. </t>
  </si>
  <si>
    <t>Love the separated bike lanes, bring on the copenhagen style!</t>
  </si>
  <si>
    <t>Don't feel very safe cycling in this area right now, think that cycling is great for the health and wellbeing of the community and that separated bike lanes are a great precedent for other transit projects.    Cars are already over-serviced in these areas and I think that local businesses will benefit more from people being comfortable cycling/walking/taking the bus.</t>
  </si>
  <si>
    <t>Likely to live in Brooklyn/Mt Cook in future and want it to be easy and safe to get to and from newtown</t>
  </si>
  <si>
    <t>I think, from having visited Copenhagen, that separated/raised bike paths are one of the best possible investments we could make to improve the health, vitality and scalability of our city.</t>
  </si>
  <si>
    <t xml:space="preserve">Safest option for cyclists and best all round impact for everyone </t>
  </si>
  <si>
    <t>Wilton</t>
  </si>
  <si>
    <t>Single direction bike lanes are safer on hills when speeds are much more different, and junctions are less complex</t>
  </si>
  <si>
    <t xml:space="preserve">The parts of the two way lane that run past parks (Wakefield/McAlister), not houses and side streets could work  </t>
  </si>
  <si>
    <t>Not enough connections, people still have to use car-oriented streets to reach the bike lanes</t>
  </si>
  <si>
    <t>This is the best package, but could be enhanced with more one-way both-sides bike lanes. I like the fact there are a huge number of choices of route, but it also retains a car-focused arterial in most of Adelaide Rd, between Berhampore and Countdown</t>
  </si>
  <si>
    <t>Consider closing off Chilka St and Stoke St to through traffic to make Stanley and Hanson Sts (respectively) quieter and more attractive places to walk and ride.</t>
  </si>
  <si>
    <t>More connectivity, more focus on the routes that existing bikers use</t>
  </si>
  <si>
    <t>There are large employers in the area that really have to do a better job of housing their employees, it shouldn't just be up to the council to reduce parking pressure in Newtown, the hospital in particular needs to improve its bike parking and public transport access so people don't have to drive to work.</t>
  </si>
  <si>
    <t>I live in Melrose :)    The Zoo already faces parking pressure, it would be great to reinstate bus services there and put in bike lanes. Melrose itself is difficult but there is scope for an improved path from the Zoo to Melrose park, taking bikes away from Manchester St which is narrow and also a bus route.</t>
  </si>
  <si>
    <t>Lower motor speeds, your graphics say 40kmh. Anywhere people are walking in large volumes the speeds should be down at 30.</t>
  </si>
  <si>
    <t>Building real transport choices will improve things for people on foot, on bikes, on the bus and even those in cars. People choose the car primarily at the moment because these suburbs are not designed very well for any other modes of transport. Simply telling people to walk or cycle will not work until our streets are safer. Allowing safer walking and cycling also gives kids freedom to explore their local area, meet friends and get to school and sports fixtures independently.</t>
  </si>
  <si>
    <t>Overall a good compromise in ensuring direct and connected routes</t>
  </si>
  <si>
    <t>The on-road bike lanes need to be in combination with lower speeds (30Km/hr) enforced through traffic calming measures.  This is per NZTA cycling infrastructure guidelines.    For the sections through shopping areas (in particular Newtown), it would make sense to enable a safe shared road design that allows people on bikes to take the lane and avoid being 'doored' by people getting in or out of parked cars.  It also avoids significant backlash from the business community.</t>
  </si>
  <si>
    <t>Consistent design along most of the routes that suits regular (commuting) cyclists best</t>
  </si>
  <si>
    <t xml:space="preserve">Two way bike paths would appear to be risk for less confident cyclists and kids on bikes, particularly on the hilly parts of this route where more confident cyclists and people on e-bikes or e-scooters are likely to go faster than is safe.  </t>
  </si>
  <si>
    <t xml:space="preserve">Overall this package creates the best mix of route options that cater for confident and less confident cyclists, and is my preferred option.    The 2-way bike lane on Riddiford street is a nice consistent option for that part of the route, although a shame to see the green / tree-lined centre islands disappear.  The off-road sections through the Berhampore Golf Course are a wonderful option for recreational cyclists and people wanting an alternative route for their daily commute from or to Island Bay.  Alongside the other alternative routes it helps to create a much more interesting cycling network.    The Hanson Street and Tasman Street connections are wonderful options that a number of cyclists already use, and an excellent illustration of a quiet healthy street design.  The bike bypass around the back of the Wellington hospital would be a wonderful option for people wanting to get away from the busy traffic.  Rintoul Street is a good direct option for more confident cyclists.  </t>
  </si>
  <si>
    <t xml:space="preserve">The layout illustration for Wilson street does not make sense as it shows a shared road design alongside a separated cycle lane (with cars parked on it!).  The 2-way separated bike lane along the Adelaide Rd-Dee street section and the Russell Tce-Lavaud St section is too much of a risk for less confident cyclists and kids, particularly with the risk of faster cyclists including e-bikes.  The Adelaide Rd-John Street connection is practical but does little to make this look less of an industrial thoroughfare route.   Much more street landscaping is needed.  A desirable alternative would be to replace the median strip with a tree-lined separated 2-way bike path with advanced bike traffic lights to manage the connections at John Street and the Basin Reserve. </t>
  </si>
  <si>
    <t>A good mix of options that suit the different types of cyclists, while at the same time avoiding significant impact on other road users, residents and businesses.</t>
  </si>
  <si>
    <t>All of these connections help to get more people cycling more often, but also create better levels of service for people on bikes who use those routes already</t>
  </si>
  <si>
    <t xml:space="preserve">Bike parking needs to be alongside the 2-way bike lane.   The lane needs to have priority crossings at any intersections.  </t>
  </si>
  <si>
    <t>Make it safe and enjoyable for 8-80 years old.  Think of this as the once in a lifetime opportunity to leave a wonderful legacy for next generations that encourages more active transport and provides people and environment friendly street designs.</t>
  </si>
  <si>
    <t>Mein Street, are you mad?</t>
  </si>
  <si>
    <t>Wilson Street, Hanson Street.........you people have no idea do you?</t>
  </si>
  <si>
    <t>Because the proposals are not necessary, poorly thought out, and an unwelcome demand on ratepayers.</t>
  </si>
  <si>
    <t>Leave parking alone, it is poor already.</t>
  </si>
  <si>
    <t>Yes, the long suffering ratepayers who have to pay for this nonsense.</t>
  </si>
  <si>
    <t>Tawa</t>
  </si>
  <si>
    <t>Adelaide road has minimal parking for residents as it is, removing parking spaces here will be be an issue for most residents</t>
  </si>
  <si>
    <t>I live on Adelaide road and have limited space available for parking, this option will have least impact on an my area (where parking is already challenging for residents)</t>
  </si>
  <si>
    <t>Direct into the city would help with traffic congestion / save public transport time</t>
  </si>
  <si>
    <t>as a commuter from Island bay to town, i ride straight up/down adelaide road</t>
  </si>
  <si>
    <t>i think people would ride towards island bay from town up riddiford street (south direction), but dont expect many would go that way north, as significantly longer and more lights, interesections.</t>
  </si>
  <si>
    <t>I ride back up tasman/hanson street on the way home to island bay from town communting, i like the option to go thru mcallister park. this would be good for kids too. if the quiet routes had good surfaces i would enjoy riding off the main roads</t>
  </si>
  <si>
    <t>option for riding off main routes for young and old, even though as a commuter I ride the most direct route from Island bay to town (up adalde road) but i ride hason/tasman from town to island bay. definatly would ride around park if nice route.</t>
  </si>
  <si>
    <t>add water fountains at bike parks. i dont like the reroutes behind bus stops, the island bay ones are dangerous, i dont use them, as freaks people (understandably) who get off buses, even if i go walking pace and use my bell.</t>
  </si>
  <si>
    <t>all the bike routes are on major roads, which won't encourage  more people to cycle and will just annoy bus drivers shop owners and peak traffic</t>
  </si>
  <si>
    <t>Add a route around the back of the hospital , Wilson st and hanson/Stanley streets</t>
  </si>
  <si>
    <t>even worst than option A</t>
  </si>
  <si>
    <t>add some quiet streets, Around the back of the hospital, Wilson st, Hanson/ Stanley st</t>
  </si>
  <si>
    <t>this option adds the quiet streets plus providing the most direct route to the CBD, Stanley, Hanson, tasman st</t>
  </si>
  <si>
    <t>an addition route along the back of the hospital that runs along the Government house land to the Basin reserve would be great.</t>
  </si>
  <si>
    <t>given before in explanation. Gets bikes on quiet streets away from heavy traffic. the older people and families would cycle</t>
  </si>
  <si>
    <t>easy option</t>
  </si>
  <si>
    <t xml:space="preserve">most of Newtown is relatively flat but is totally bike unfriendly. </t>
  </si>
  <si>
    <t>I like the widespread use of separated bike paths in this option. This is seems the safest option for all road users. I also like the paved routed through Berhampore golf course.</t>
  </si>
  <si>
    <t>Luxford/Waripori St requires separated bike path. This route is likely to be used by students attending SWIS, many of whom will be less confident cyclists.    Mein St is marked as a 'Quiet Route'. Far from it. I would recommend removing parking on the North side beteween Riddiford and Daniel St, and creating a two-way cycle path on the South Side of the road (next to the school).</t>
  </si>
  <si>
    <t>This option is poorly connected, has extensive use of two-way cycle paths, uses the hilliest routes.</t>
  </si>
  <si>
    <t>I like the two off-road routes through Berhampore Golf course and Wakefield/McAlister Park. These provide a good alternative for those wanting to take traffic-free routes. They would also be a valuable recreation resource.    I think two-way cycle path on the western side of Russell Tce could work well. There are few driveways/intersections here. Parts of Riddiford St may also work with a two-way cycle path.    I like the alternative route through Hospital Rd. This allows cyclists to avoid the busy John St intersection.</t>
  </si>
  <si>
    <t>The off-road routes should be paved to allow a wide range of bikes to be used and weather conditions.    I don't like the two way cycle paths on Adelaide Rd and Rintoul St. These are likely to be very hazardous with  many drive-ways and side-streets.  Inclines also mean that cyclists will be travelling at very different speeds. Can we point to examples where this type of cycle path (given similar road/topography) has been successfully implemented??</t>
  </si>
  <si>
    <t>It is this option that is most likely result in a significant modal shift.</t>
  </si>
  <si>
    <t>Please reduce traffic speeds (eg Constable St, Daniel St). Please prioritise pedestrian crossing.</t>
  </si>
  <si>
    <t>Please design to maximise a shift away from motor vehicles. Make it safe for school children, commuters, and shoppers to walk and cycle.</t>
  </si>
  <si>
    <t>because bikers can go diffrent places</t>
  </si>
  <si>
    <t xml:space="preserve">so people can get exersize and get places </t>
  </si>
  <si>
    <t>bike parks and the poles with tools to fix your bike with.</t>
  </si>
  <si>
    <t xml:space="preserve">bike crossings </t>
  </si>
  <si>
    <t>It seems safe and encouraging for bike users</t>
  </si>
  <si>
    <t>I would chose either A or C packages</t>
  </si>
  <si>
    <t xml:space="preserve">I would like to see more connections to the Eastern Bays, where my husband works also. </t>
  </si>
  <si>
    <t>More planting in all area, tress soak up traffic noise, and carbon.</t>
  </si>
  <si>
    <t>will electric scooters share the cycle ways? will this affect the way the cycle ways are designed?</t>
  </si>
  <si>
    <t>I like C because there is the most room to bike.</t>
  </si>
  <si>
    <t>Because there is the most room to bike</t>
  </si>
  <si>
    <t>I like the way it goes through Newtown and Island bay because that is where me and some of my friends live.</t>
  </si>
  <si>
    <t xml:space="preserve"> No, not really. I think its great.</t>
  </si>
  <si>
    <t>I like how it is all spread out every where.</t>
  </si>
  <si>
    <t>No thank you.</t>
  </si>
  <si>
    <t>Because it lets me ride to school on my bike.</t>
  </si>
  <si>
    <t>Because there cool areas.</t>
  </si>
  <si>
    <t>I don't think so</t>
  </si>
  <si>
    <t>No thank you</t>
  </si>
  <si>
    <t>I like the protected bike lanes</t>
  </si>
  <si>
    <t xml:space="preserve">I want to be able to safely ride from Island Bay to SWIS school but there aren't any protected cycle lanes on Luxford street in this plan. I don't want the buses and traffic right next to me. </t>
  </si>
  <si>
    <t xml:space="preserve">I like the protected cycle lane on Luxford street but it is 2 way so I might crash in to riders going the other way, some people ride pretty fast in the cycle lanes. </t>
  </si>
  <si>
    <t>can the protected cycle lane on luxford street be one-way?</t>
  </si>
  <si>
    <t>I guess I could ride up through the gold course to SWIS but its pretty steep and might get all rutted and mucky</t>
  </si>
  <si>
    <t>I think I like the protected 2 way cycle lanes and off road paths best</t>
  </si>
  <si>
    <t xml:space="preserve">I want to be protected from the big buses and also people opening car doors and pulling out of car parks that force us in to the traffic. </t>
  </si>
  <si>
    <t>I might end up going to Wellington High and I want to be able to safely ride there too</t>
  </si>
  <si>
    <t>keep us safe where side streets come in and at the bus stops. The bus drivers are pretty scary and always seem angry with kids on bikes</t>
  </si>
  <si>
    <t>I'm never going to buy a car and my friends aren't either</t>
  </si>
  <si>
    <t>going thru the Berhampore golf corse</t>
  </si>
  <si>
    <t>because it runs thru Berhampore golf corse and I can get to school easily</t>
  </si>
  <si>
    <t xml:space="preserve">* * * * * * * </t>
  </si>
  <si>
    <t>I think its wonderful,amazing,lovely,Good,Great,mind blowing,mind boggling</t>
  </si>
  <si>
    <t>I don't like Duppa street to Britomart street - all on street parking  would be removed ( 30-35 existing spaces to 0).</t>
  </si>
  <si>
    <t xml:space="preserve">I like Luxford street between adelaide Road and Rintoul street - parking unaffected ( existing on-street parking for 30-35 cars would remain).    </t>
  </si>
  <si>
    <t>there's nothing I don't like!</t>
  </si>
  <si>
    <t>I like everything!</t>
  </si>
  <si>
    <t>there are some things I don't like!!!.</t>
  </si>
  <si>
    <t>they all make less room for cars and bus's ( well I do love my bike and riding it ) and the cars and bus's could crash together and have a crash ( for bus's ) and cars could scrap together and both cars would look discusting and would not look nice!!!.</t>
  </si>
  <si>
    <t>the zoo would need lots and lots and lots of parking spaces because lots and lots and lots of people visit the zoo every day ( not the night )</t>
  </si>
  <si>
    <t>I'd want trees,low planting,&amp; rain Gardens and flower beds and cafe places and tables and chairs and safe crossings and seating and bike parking and cultral refences and community art and incidental play Elements and bus stops and signage and way finding.</t>
  </si>
  <si>
    <t>I would like play grounds for children like me because kids would want to play all day.</t>
  </si>
  <si>
    <t>I Like That, Some Bike Lanes Are Not in High Speed Roads,</t>
  </si>
  <si>
    <t>The Packages Were Hard For Me To Choose.</t>
  </si>
  <si>
    <t>I need to be able to safely ride my bike form island bay to Wellington east Girls' College</t>
  </si>
  <si>
    <t>I want a protected cycle lane all the way please</t>
  </si>
  <si>
    <t>Its good if the cycle lane is protected all the way from Island Bay to my school which is Wellington East Girls but I will have to cross the road when the cycle lane changes from Island Bay to the 2-way cycle lane</t>
  </si>
  <si>
    <t>how will the change over from one way to 2-way cycle lane work?</t>
  </si>
  <si>
    <t>It will make the back streets more peaceful</t>
  </si>
  <si>
    <t>I prefer a protected one way cycle lane all the way to my school</t>
  </si>
  <si>
    <t>I want one way cycle lanes so i dont crash into other cyclists and also fast cyclists going the other way won't be a problem</t>
  </si>
  <si>
    <t xml:space="preserve">To the city. </t>
  </si>
  <si>
    <t xml:space="preserve">Keep the buses away from us. </t>
  </si>
  <si>
    <t>how will the light rail fit in?</t>
  </si>
  <si>
    <t>i like adilade road</t>
  </si>
  <si>
    <t xml:space="preserve">becaus  pepole in aketea street can come out  </t>
  </si>
  <si>
    <t xml:space="preserve">because   pepole on  mansfild street can get out    </t>
  </si>
  <si>
    <t xml:space="preserve">i think that you should add to mansfield street to the bike lanes  </t>
  </si>
  <si>
    <t xml:space="preserve">I think that you should add mansfield street to the bike lanes  </t>
  </si>
  <si>
    <t xml:space="preserve">I like adilade road  </t>
  </si>
  <si>
    <t xml:space="preserve">docs  </t>
  </si>
  <si>
    <t xml:space="preserve">the bike lanes are separated . </t>
  </si>
  <si>
    <t xml:space="preserve">we think riddiford st should be removed because it is a busy st and all the parks would be removed .  </t>
  </si>
  <si>
    <t xml:space="preserve">the separated two way bike lane.  </t>
  </si>
  <si>
    <t xml:space="preserve">the quiet rout </t>
  </si>
  <si>
    <t>more routs to choose from and faster .</t>
  </si>
  <si>
    <t>i like the zoo and brooklyn</t>
  </si>
  <si>
    <t>play ground in beranipore</t>
  </si>
  <si>
    <t>I like the one about adelaide road to  rintoul st and of road.</t>
  </si>
  <si>
    <t>the one that gets off road pass the hospital and off road</t>
  </si>
  <si>
    <t>I like the roots about package A</t>
  </si>
  <si>
    <t>because it right next to my house  and not much pepole bike</t>
  </si>
  <si>
    <t>NO!</t>
  </si>
  <si>
    <t xml:space="preserve">I have a teacher that lives on Russell terrace  </t>
  </si>
  <si>
    <t>Yes I like how alot of it is off road because people could fall off there bike</t>
  </si>
  <si>
    <t xml:space="preserve">it has great off road options </t>
  </si>
  <si>
    <t>I like package b because it's similar to my idea</t>
  </si>
  <si>
    <t>it is not a good idea to have cycle lanes on the side of the road .</t>
  </si>
  <si>
    <t>[ I really like package b because it is similar to my idea</t>
  </si>
  <si>
    <t>a good idea is a cycle lanes to go owen st lorrece st dannial st donald mcan st LOCK YOUR BIKE on ridderford st and walk to a newtown shop.</t>
  </si>
  <si>
    <t>the lanes in the middle of the road would be good if there were trees in the middle of the road to</t>
  </si>
  <si>
    <t>same down here</t>
  </si>
  <si>
    <t>package a and c are both scary and dageres but package b is only half my idea!</t>
  </si>
  <si>
    <t>quiet roads go to hospital newtown school and shops</t>
  </si>
  <si>
    <t>because I live really close to the zoo and I love it and Vita and Leo my friends live in melrose</t>
  </si>
  <si>
    <t>going to school and work dannial st is a really good  st for rideing down and going to the park</t>
  </si>
  <si>
    <t>well dident I all ready say them?    I am going to right a letter to Justen lester</t>
  </si>
  <si>
    <t>newtown school</t>
  </si>
  <si>
    <t>on big roads they should have a level for bikes only</t>
  </si>
  <si>
    <t xml:space="preserve">cool  </t>
  </si>
  <si>
    <t>more roots</t>
  </si>
  <si>
    <t>I live there</t>
  </si>
  <si>
    <t>more D</t>
  </si>
  <si>
    <t>I still cant imagine two way cycle lane plus off street parking and double decker buses passing through between narrow stretches on main adelaide road,by pedestrian crossing by chilka st. Its enough chaotic already..</t>
  </si>
  <si>
    <t>I still cant imagine two way cycle lane plus off street parking and double decker buses passing through between narrow stretches on main adelaide road,by pedestrian crossing by chilka st. Its enough chaotic already.</t>
  </si>
  <si>
    <t>I am all against the cycleway passing through main strech of adelaide road through berhampore.there are alternative roads you can turn into cycleways and leave adelaide road for main traffic.</t>
  </si>
  <si>
    <t>above image of basic outlet looks pretty bare. we can add some seat outs, street features and put up some rubbish bins.  there are none at the moment between golden sun takeaway(fish n chip shop) till all the way to golf courseand rubbish piles up by the bus stops. ( check duppa st. bus stop especially)</t>
  </si>
  <si>
    <t>Like that will link up wityh the total network for cycle lanes, protected direct route</t>
  </si>
  <si>
    <t>Provides a great opportunity to get a decent cycle route installed.</t>
  </si>
  <si>
    <t>These areas have cyclist that need to be accomodated with a protected cycle network</t>
  </si>
  <si>
    <t xml:space="preserve">Must be a network as opposed to limited cycle routes not connected in total. </t>
  </si>
  <si>
    <t>Need to give priority via lights on limited basis to bikes on busy routes.</t>
  </si>
  <si>
    <t>2018_12_06 Newtown Connections Packages Submission.pdf</t>
  </si>
  <si>
    <t>Art and trees please</t>
  </si>
  <si>
    <t>Two  Way bike tracks seem  Safer and more appealing to younger riders and families</t>
  </si>
  <si>
    <t>I don't think Mein Street can be considered a quiet route for cyclists. Mein Street is actually a very busy and narrow road, which can be challenging particularly for cyclists swerving and riding slowly uphill. Mein Street would need a cycle lane if it was to be part of a connection. This would be useful as it is currently a common route for many cyclists that travel from Riddiford Street into the Eastern part of Newtown and across to Kilbirnie.</t>
  </si>
  <si>
    <t xml:space="preserve">I think the two-way cycle lanes can work provided they are physically separated from traffic and parked cars (that cannot encroach towards the cycle lane), and provided that car drivers will have sufficient visibility of fast-moving cyclists around driveways and intersections. </t>
  </si>
  <si>
    <t>The connection through St Annes carpark could be tricky as it is an actively used carpark and also doubles as a school yard. It is currently commonly used as a quiet route but it is not consistently great.</t>
  </si>
  <si>
    <t xml:space="preserve">As per option B, the two way cycle lanes could work if wide enough and clearly marked. It will be important to prevent traffic and parked cars from encroaching into the cycle lanes. Also, the need to change roadsides should be absolutely minimised as it would present a real barrier to users (not appealing, too slow) and a safety hazard, especially for inexperienced riders like children. </t>
  </si>
  <si>
    <t xml:space="preserve">I don't think unpaved, unlit connections are viable given Wellington's terrain and weather. They may be nice alternatives on a good day but shouldn't be relied upon. Many commuters cycle in the dark, especially during winter. </t>
  </si>
  <si>
    <t xml:space="preserve">Good connections.  Two-way cycle lane could work.  Minimal impact on parking. Don't think parking impact of option A would be viable unless the council can create alternative parking spaces nearby, e.g. off-street car parks. </t>
  </si>
  <si>
    <t>Important to allow for short-stay parking amongst resident car parks for people visiting residents, e.g. tradespeople, home support workers etc.</t>
  </si>
  <si>
    <t>All these connections are important if the goal is to make cycling a viable transport mode in Wellington. This requires a comprehensive cycleway network so people have flexibility and can get out of the habit of using the car as their default mode of transport.</t>
  </si>
  <si>
    <t>Important to properly separate cycle lanes from people getting on/off buses.  Many drivers do not look for pedestrians when turning at an intersection even though pedestrian have a green light. Better protection for pedestrians in such situations.  Change traffic lights to reduce waiting times for pedestrians (and cyclists). When walking from Newtown into the city there are so many traffic lights which discriminate against pedestrians, tempting many to cross during red lights.</t>
  </si>
  <si>
    <t>When designing cycle ways, please keep vulnerable cyclists like children in mind, whilst also catering for fast-travelling confident cyclists.    Please improve the connection between Tasman St and Adelaide Rd via Rugby St for cyclists travelling both directions, particularly those going south.    Please sign post and explain the new temporary bike lanes that have been installed along Rugby and Constable Streets. Particularly the cycle lane on Rugby Street is confusing as it is unclear whether it is intended for uphill or downhill cyclists. It is too narrow for both and I have witnessed a collision between cyclists because of it.    There must be many more easy opportunities to improve cycling infrastructure right now. One example would be to improve access into the Basin Reserve at the southern end by removing a section of the fence next to the entrance. The current entrance is unsafe as there is zero visibility of oncoming cyclists or pedestrians.    Keep the flow of cycle lanes as simple as possible. If it is too complicated or indirect many regular cyclists will be tempted to 'take shortcuts' and ride on the road instead of using the cycle way.    Please clearly separate bus stops from cycleways to protect boarding bus passengers and cyclists from each other.    For option C, crossing Mein St to connect from Owen St to Hospital route can be tricky for inexperienced cyclists. You'd need to slow down traffic there through effective speed bumps or barriers. Mein St is a busy and narrow road during peak time.</t>
  </si>
  <si>
    <t>Separated bike lanes on either side of the road.</t>
  </si>
  <si>
    <t>Rintoul ST is a must - least incline for easy cycling and goes past school</t>
  </si>
  <si>
    <t>No, not enough connections and avoids the route with least incline (rintoul) Two way bike paths do not work and will only end in a shambles of compromise like island bay - no one will be happy with it</t>
  </si>
  <si>
    <t>Rintoul St, Constable St. Separated paths on both sides of st</t>
  </si>
  <si>
    <t>Lots of connections to reach more or the residential areas and trafficked routes - Makes it a no brainer for people to use their bike and feel safe no matter where they are going. Rintoul is great. Link behind hospital is great - quiet route should be considered only after transport routes are built</t>
  </si>
  <si>
    <t>MUST BE SEPERATED CYCLEWAYS ON BOTH SIDES OF ROAD - NOT TWO WAY.</t>
  </si>
  <si>
    <t>The number of routes will make Newtown a desirable destination for cyclists and encourage the greatest uptake by residents and those who transit Newtown</t>
  </si>
  <si>
    <t>To provide ample safe lighting for off road tracks.  Also to provide more bike fix-it stations.</t>
  </si>
  <si>
    <t>Better signage to remind cars, buses and especially trucks of the reduced speed limit.</t>
  </si>
  <si>
    <t>This will require a lot of convincing of those who can no longer park near their houses that this plan is a good one. It will however greatly benefit those for whom car parking is a non issue.</t>
  </si>
  <si>
    <t>I</t>
  </si>
  <si>
    <t>Perhaps including single direction lanes on Rintoul and Adelaide Rd and making them one way to traffic could be considered?</t>
  </si>
  <si>
    <t>This seems the most fun option. It will open up new spaces and create more options for non car transport.</t>
  </si>
  <si>
    <t>Because it will create safe new options for cycling and I like to use if off road routes.</t>
  </si>
  <si>
    <t>It seems sensible to have a safe cycling route through to the zoo</t>
  </si>
  <si>
    <t>Lighting and safety of children walking/biking to school and people walking after dark</t>
  </si>
  <si>
    <t>Large number of school age children using the footpaths to walk and bike on as well as elderly and physicaly impaired people</t>
  </si>
  <si>
    <t>Handicap parks</t>
  </si>
  <si>
    <t>Double bike lanes...  Not a good idea...</t>
  </si>
  <si>
    <t>A nice variety of options, minimal double bike lanes.</t>
  </si>
  <si>
    <t>Heading into town is the main connection route through Newtown.</t>
  </si>
  <si>
    <t>Routes have got to make sense, they shouldn't be confused or good in theory but flawed in practice. Workshop them and make them practical...</t>
  </si>
  <si>
    <t>The connection with Russell Terrace</t>
  </si>
  <si>
    <t>Yes connecting Stankey Street to McAlister Park</t>
  </si>
  <si>
    <t xml:space="preserve">Stanley Street is very narrow for riding a bike and would benefit by making  parking on one side only. </t>
  </si>
  <si>
    <t>Its connection with Stanley St and Tasman Street</t>
  </si>
  <si>
    <t>Use being able to close a street to traffic for pedestrian and cycle only usuage</t>
  </si>
  <si>
    <t xml:space="preserve">I like the layout with a cycle lane on each side of the road. Particularly if there's a slope and differential speeds for cyclists. </t>
  </si>
  <si>
    <t xml:space="preserve">I like that there is more of a network, there are options of protected cycle routes. The offroad bits would be really lovely to use to avoid traffic in the daytime but I wouldn't use them at night. I like avoiding the steep uphill bit on Adelaide Road going to town from Berhampore by turning into Luxford St, good move because that's the worst bit to cycle uphill. </t>
  </si>
  <si>
    <t xml:space="preserve">I'm a bit concerned about the safety of having a two-way cycle lane particularly on hills. Cyclists will go much faster one-way than the other and could crash into each other. Or downhill cyclists will just use the road. Also it's a pain having to cross the road to get to use these bits. </t>
  </si>
  <si>
    <t xml:space="preserve">Because it has the most connected network and it avoids the hardest bit of Adelaide Road. I used to drive my car from Island Bay to Mt Cook to park it and take my bike out, because the route was too hard. You want to discourage people like me from doing that. </t>
  </si>
  <si>
    <t xml:space="preserve"> I think if parking is too hard, then provide purpose-built off-street parking (and prioritise residents there too). A better use of the limited space on the thin roads is to use all of the road for moving, and put the parked cars off-road. </t>
  </si>
  <si>
    <t xml:space="preserve">Because I would use them. </t>
  </si>
  <si>
    <t xml:space="preserve">Signage is important - mark bike paths very well particularly at crossings and where they turn corners etc. Nothing worse than a path that just seems to stop suddenly. Street furniture - think about what there is to bump into and to tie a bike up to. </t>
  </si>
  <si>
    <t>I really like the separated bike paths/lanes on either side of the street</t>
  </si>
  <si>
    <t>I wouldn't really call Mein St a quiet route (especially not at peak times), it would be best to connect to the Kilbirnie route via a contraflow bike lane on Wilson St, or at least give people that option</t>
  </si>
  <si>
    <t>Prefer separated bikes lanes to be on either side of the roads    Wilson St contraflow lane should be added.</t>
  </si>
  <si>
    <t>The off-road path at the back of the hospital is a cool idea, currently that route is off limits simply because of a long narrow staircase.  Wilson St contraflow lane, also seems like a very sweet idea. Would make a very smooth transition to the Kilbirnie route</t>
  </si>
  <si>
    <t>Would prefer separated bikes lanes to be on either side of the roads.</t>
  </si>
  <si>
    <t>I like the separated bikes lanes on either side of the roads. Seems like a safer option (for both bikes and pedestrians), and would connect better to other bikes routes/street layouts</t>
  </si>
  <si>
    <t>I might use it when heading into town. Also lots of school and uni kids round there would probs use it.</t>
  </si>
  <si>
    <t>I like all of the above elements of urban/street scape design. I'm keen as on more livable and people scaled streets.    For vegetation, please prioritise native and/or food producing plants</t>
  </si>
  <si>
    <t>Having Adelaide Rd as part of the proposal is not going to work well. There are many multi-tenanted properties without off street parking for even half of the tenants. Adelaide Rd between Hall and Colombo Streets is very busy particularly at peek hours with long queues of cars and with double decker busses and trucks having to negotiate along an already narrow street. Comparing this to the Parade for cycle lanes is really not equitable. The parking is also at a premium with the Hospital staff, visitors etc using up parks. At the moment there is not heavy useage by cyclists and many use the footpath as it is a quicker and safer option. While we realise that the Council is trying to encourage more  cyclists this option clearly is not great. The rout unlike Package C does not have the same connectivity.</t>
  </si>
  <si>
    <t>The reasons against this options are similar to those against Package A as both routes propose to take away parking from Adelaide Rd and it is already a main arterial route and the connectivity is the least of the 3 Packages. The reasons against Package A apply to Package B as well. That is:  Having Adelaide Rd as part of the proposal is not going to work well. There are many multi-tenanted properties without off street parking for even half of the tenants. Adelaide Rd between Hall and Colombo Streets is very busy particularly at peek hours with long queues of cars and with double decker busses and trucks having to negotiate along an already narrow street. Comparing this to the Parade for cycle lanes is really not equitable. The parking is also at a premium with the Hospital staff, visitors etc using up parks. At the moment there is not heavy useage by cyclists and many use the footpath as it is a quicker and safer option. While we realise that the Council is trying to encourage more  cyclists this option clearly is not great. The route unlike Package C does not have the same connectivity.</t>
  </si>
  <si>
    <t>This Package has the best connectivity to encourage cyclists to use bikes more to get about a bigger area of the city. It gives safer options linking more suburbs.</t>
  </si>
  <si>
    <t>Package C gives cyclists more connectivity with offering a wider network of accessible routes and suburbs.</t>
  </si>
  <si>
    <t>The road access is wider for making bike lanes. There wouldn't be loss of parking for some of the route. Brooklyn is close to the city so it is more appealing to ride to work.</t>
  </si>
  <si>
    <t>Remove the whole plan</t>
  </si>
  <si>
    <t>Remove the plan</t>
  </si>
  <si>
    <t>can the plan</t>
  </si>
  <si>
    <t>Because the community objects are flawed and not a true representation on the WHOLE community</t>
  </si>
  <si>
    <t xml:space="preserve">This is ahuge problem from reisdents in the affected areas- as all plans are catering soley for the benefits of the cyclists who , for the most part only ride through the areas and are not personally impacted by the introduction of these cycleways </t>
  </si>
  <si>
    <t xml:space="preserve">These connections are unrealistic due to the narrows roads in most of these areas and the hill terrsain of many means only a limited % of rhe population will be able to use them - as they are too steep to ride. A complete waste of taxpayers money - !!!!!!!!!!!! </t>
  </si>
  <si>
    <t xml:space="preserve">Am completely in the dark as to what these diagrams are attempting to indicate !!  Do these plans indicate a complete overall of Newtown buildings and all !! A cheap attempt at trying to  placate !!! </t>
  </si>
  <si>
    <t>No it is terrible in every respect</t>
  </si>
  <si>
    <t>It should not be adopted</t>
  </si>
  <si>
    <t>All options have a disproportionate negative impact on local residents and businesses for the minimal benefit they may offer cyclists. Strong,y recommend none of these options be adopted</t>
  </si>
  <si>
    <t>Parking is a significant concern for affected local residents</t>
  </si>
  <si>
    <t xml:space="preserve">Parking is already insufficient in and around newtown. Local developments underway will not provide additional parking. The pressure on parking is intensifying. The packages presented all involve a significant reduction in Newtown parking with no propose mitigations or alternatives. This is unacceptable. </t>
  </si>
  <si>
    <t xml:space="preserve">Parking and safety of people, especially children, on footpaths is paramount. Not everybody can ride bikes. These proposals benefit a few, mostly privileged cyclists,  at the expense of many existing local residents, many of whom are less privileged. It is unacceptable. </t>
  </si>
  <si>
    <t xml:space="preserve">I think the bike lanes should NOT be added to Constable street. I live on constable street, which is one of the busiest streets in wellington. Adding a bike lane on either side of the road would make the road so much narrower, cause more congestion, thus cause more accidents, and take away the carparks which are more important than a bike lane.     Putting a bike lane on constable street is one of the most ridiculous ideas yet.     </t>
  </si>
  <si>
    <t>Re Constable street - Think about the needs of the people who live in these areas, the congestion it will cause on such a busy street, the impact on the people who have businesses in that area (no areas for parking).    Constable street is busy enough with so much traffic using this road, and does not need the street narrowed by a bike lane.    Ridiculous idea.</t>
  </si>
  <si>
    <t>The golf course route. Connecting with Kilbirnie.</t>
  </si>
  <si>
    <t>The Stanley st/park/hanson st/ Tasman connections. Has the possibility to connect Vogeltown. I like the two way bike lane. I have used 2 way lanes in Germany and think this approach strikes the best balance  between cyclists and parking for residents.</t>
  </si>
  <si>
    <t>I'm not clear how cyclist would cross John St from Hanson St to Tasman St. It is already a pretty congested intersection/s so needs careful consideration.</t>
  </si>
  <si>
    <t>I like the 2 way lane option, the off road lanes, also good for walkers. I think it offers the best connections for the area and builds the best platform for future growth of public transport users as housing density increases.</t>
  </si>
  <si>
    <t>Could look at having some areas of parallel parking in some of the side streets for residents. The days of parking your car outside your house are over!</t>
  </si>
  <si>
    <t>Because I live in Vogeltown/Brooklyn but shop in Newtown,Island Bay and Berhampore.The steepness of Hutchison Road will be sorted when electric bikes become cheaper.</t>
  </si>
  <si>
    <t>As much green space/pocket parks as possible, rain swales, diverse plantings(native),anything that slows car drivers down. We have to become better urban drivers in NZ.</t>
  </si>
  <si>
    <t>No do not like this at all</t>
  </si>
  <si>
    <t xml:space="preserve">Don't use Adelaide for bike lane. It will disrupt the bus systems and affect parking for residents. Parking is already an issue for locals. </t>
  </si>
  <si>
    <t>Again get rid of 2 way bike lines it will negatively affect all businesses, people living around the area and buses. Adelaide road is a main road, so by having bike lanes there will be conjestion and potentially lots of accidents due to having smaller roads around Adelaide road.</t>
  </si>
  <si>
    <t xml:space="preserve">It doesn't go through Adelaide road </t>
  </si>
  <si>
    <t xml:space="preserve">Though this is better than both a and b, c is the more preferable. If I had a choice I would still have none of these options. </t>
  </si>
  <si>
    <t>Our roads are far to narrow and to many accidents will happen. Parking will be a nightmare.</t>
  </si>
  <si>
    <t>The separated cycleways through the main routes are really important for cyclist safety and will have the best effect on encouraging new cyclists and create new connections. The separate cycleways up Constable Street are also important, because they will create a realistic and safe connection through to the hospital from the Eastern Suburbs.</t>
  </si>
  <si>
    <t>Some of the 'quiet street' options from package C could be added to encourage alternative pathways for cyclists, and to make for maximum connectivity for low-carbon transport.</t>
  </si>
  <si>
    <t>Good connection to Island Bay.</t>
  </si>
  <si>
    <t>The two-way cycleways are not as safe for cyclists, and will not encourage new cyclists to partake in cycling as much as the separated cycleways will. No separated, safe cycleway over to the Eastern Suburbs.</t>
  </si>
  <si>
    <t>The Hanson/Tasman Quiet Street is very effective.</t>
  </si>
  <si>
    <t>The two-way cycle lanes on the main routes should be made one-way separated lanes for maximum cyclist safety (as in Package A). Separate cycleways should also be added up Constable St from Package A.</t>
  </si>
  <si>
    <t>Because of the presence of the largest extent of safe separated cycle lanes on each side of the street, with the best connectivity to both Island Bay and Eastern Suburbs. I think the Hanson St quiet street lane from Package C could be incorporated for an even better experience and connectivity.</t>
  </si>
  <si>
    <t>Because the Zoo track would be fairly low gradient, and it is a prime tourist attraction, especially for children.</t>
  </si>
  <si>
    <t>Screen Shot 2018-12-10 at 9.48.45 PM.png</t>
  </si>
  <si>
    <t xml:space="preserve">The 2011 Understanding Walking and Cycling Report (UK) found that 'it is clear that traffic is a major deterrent for all but the most committed cyclists. Potential cyclists, recreational (off-road) cyclists and occasional cyclists are discouraged from using their bicycles for everyday urban journeys because of their fear of cars and heavy goods vehicles. In addition, the UK Department for Transport's Cycling and Walking Investment Strategy found that 'Off-road or traffic-free cycle routes have an important role in changing attitudes of non-cyclists... Other strongly preferred routes include those with substantial physical separation along roads (e.g. with hedge or kerb separation), and on very quiet streets with little or no motor traffic. Evidence on differences by age and gender suggest under-represented groups have particularly strong preferences for separation from motor traffic.' Cycling is not only carbon-neutral and spatially efficient, but also good for physical fitness in a way that cars simply are not. Wellington needs to implement the best possible cycling infrastructure now to future-proof our city for the increasingly cycle-willing younger generations.  </t>
  </si>
  <si>
    <t>Separated cycle paths</t>
  </si>
  <si>
    <t>Why on earth would you have a separated cycleway that is suddenly broken in the middle on Adelaide Rd with just a car-door lane? It almost completely undermines the great work of the rest of the system!</t>
  </si>
  <si>
    <t>Separated bike lane</t>
  </si>
  <si>
    <t>Two way bike lane - please avoid these if possible</t>
  </si>
  <si>
    <t>Lots of options, separated bike paths are good</t>
  </si>
  <si>
    <t>Not as good as A for safety and comfort</t>
  </si>
  <si>
    <t>Options. However, I prefer package A's 2x 1-way paths, so a combination of A and C would be better.</t>
  </si>
  <si>
    <t>Wellington needs them</t>
  </si>
  <si>
    <t>I don't agree that two way cycling is a safe, inviting option. I don't think it will encourage cyclists of varying ages/abilities.</t>
  </si>
  <si>
    <t>I like the quiet option, the multiple options,  in fact, a mix of A and C would be great.</t>
  </si>
  <si>
    <t>Added - connection over to Kilbernie</t>
  </si>
  <si>
    <t>Because although I prefer A, if you were to stick to one option, C would provide more options. But I like A the most.</t>
  </si>
  <si>
    <t>Encourage further use - more likely to cycle if more attractive options exist (all ages, all abilities)</t>
  </si>
  <si>
    <t>Placement of other infrastructure - is there a pole in the cycleway/shared path? Are there pinch points? Does that rubbish bin have to be placed in the way? Consider fast and slow paths for the different users (bikes and scooters, pedestrians and small bikes) and how to transition between them - do we need giant curbing that bikes can't mount, or could we address water drainage without restrictions to transitions? I'd like to see both commuter paths and social paths considered, social paths being where you are more likely to be stopping and shopping, meandering with others.</t>
  </si>
  <si>
    <t>If we take an equity lens (giving the ability to cycle for all groups including children &amp; women), then protected cycle ways dress current inequities in the infrastructure. If we consider a climate change lens (intergenerational equity) then protected commuter routes will assist here.</t>
  </si>
  <si>
    <t>From a community wellbeing perspective e.g healthy streets (connectedness, community, pleasant trips etc), then A needs to incorporate more of option c</t>
  </si>
  <si>
    <t xml:space="preserve">Option C covers many of the healthy street indicators. There is a lot to recommend it in terms of building connections and positive interactions between people while travelling around. In other words it ensures journey are more than safe, they are enriching experiences. </t>
  </si>
  <si>
    <t>C needs more protected cycle ways. For the reasons I laid out in A regarding improving transport equity, ensuring active transport is a choice available to many different groups, protected cycle ways on both sides of Adelaide rd and through other commuter areas are critical.</t>
  </si>
  <si>
    <t xml:space="preserve">I am less interested in a specific option as set out here, as I am the final product meeting health streets indicators and improving equity in transport in the area. This may require a combination of packages. </t>
  </si>
  <si>
    <t>If the removal of parks is in non residential areas then short stay makes sense, if it is in residential then residential makes sense. The hospital needs to step up to its responsibilities of enabling healthy transport for its staff, and reducing car trips to the hospital</t>
  </si>
  <si>
    <t>Improving access and choices for groups usually excluded from urban design planning, notably children,  those who travel in non linear ways for reasons not associated with paid employment (eg parents)</t>
  </si>
  <si>
    <t>A child lens. This is a young suburb, with a large school. Children cannot travel independently safely or in a way that creates positive connections in their lives. that needs to change</t>
  </si>
  <si>
    <t>I don't like the against the traffic section on Wilson St and the fact that the street will lose a significant amount of parking.</t>
  </si>
  <si>
    <t>More connections, less loss of parking.</t>
  </si>
  <si>
    <t>retaining as much on street parking as possible.  parking in Newtown is becoming more and more difficult for residents.</t>
  </si>
  <si>
    <t>Constable street and Mein st are narrow roads as it is. Hard to imagine fitting in bike lanes alongside pedestrian footpaths, bus stops and current roading.</t>
  </si>
  <si>
    <t xml:space="preserve">Keeping both bike lanes together on one side of the street looks like it would work well. </t>
  </si>
  <si>
    <t>The cycle route on Owen street going behind the hospital. Roads are very narrow around that part of Newtown.</t>
  </si>
  <si>
    <t>Too many cycle routes. It would be expensive, and put more hazards on the roads for cyclists, cars/ motorbikes and pedestrians.</t>
  </si>
  <si>
    <t>The best layout on the road that includes cycle lanes. Also the road options suggested were better. There are a lot of narrow roads in Newtown and Beramphore, the main streets have more room to accommodate cycle lanes.</t>
  </si>
  <si>
    <t xml:space="preserve">The routes serve a decent proportion of people in the area, but not as well as Package C.  I like the direct on-road routes. The off-road routes are useful as an addition, but not as a substitute for direct routes.   Layouts: Say no to unprotected bike lanes. They don't score well against the project objectives as agreed by the community.   I support the reallocation of street space from on-road parking to protected bike lanes. </t>
  </si>
  <si>
    <t xml:space="preserve">Reject unprotected bike lanes. They don't score well against the project objectives as agreed by the community.   Speed limits should be 30 kmh in the Newtown shopping area and nearby streets to align with other suburbs and best-practice.   Adelaide Rd north of Luxford, and Russell north of Waripori are too steep for all ages and abilities cyclists. Rintoul St is preferred as it is less steep and better connected to SWIS, Berhampore, Wakefield Hospital, Village at the Park, Newtown shops and medical centre. Rintoul is no longer than Adelaide in terms of time. It would require an easy turn at the Adelaide / Luxford lights. </t>
  </si>
  <si>
    <t xml:space="preserve">Package B offers ok connectivity. It's not as good as C.   I like the protected bikelanes, although it's unclear how these would connect to 2 x 1-way used in island Bay etc.   </t>
  </si>
  <si>
    <t xml:space="preserve">2-way lanes should be avoided on hills or busy routes such as Adelaide, as the risks of conflict or congestion are high. They also offer poor connections across the street.   Adelaide Rd north of Luxford, and Russell Tce north of Waripori are too steep for all ages and abilities cyclists. Rintoul St is preferred as it is less steep and better connected to SWIS, Berhampore, Wakefield Hospital, Village at the Park, Newtown shops and medical centre. Rintoul is no longer than Adelaide in terms of time. It would require an easy turn at the Adelaide / Luxford lights.   Add a route along Rintoul St, as this provides a much higher level of service. </t>
  </si>
  <si>
    <t xml:space="preserve">2-way lanes should be avoided on hills or busy routes such as Adelaide, as the risks of conflict or congestion are high. They also offer poor connections across the street.   2 x 1-way is much better.   Speed limits should be 30 kmh in the Newtown shopping area and nearby streets to align with other suburbs and best-practice.   Adelaide Rd north of Luxford, and Russell Tce north of Waripori are too steep for all ages and abilities cyclists.    </t>
  </si>
  <si>
    <t xml:space="preserve">The southern network needs good connections to the CBD. It's not clear waht happens at the Basin and on Tasman St. What designs and routes are proposed?   I have a question - the links along Wilson St are marked "Existing and Planned Routes". But I'm only aware of the Crawfird Rd and short section on Constable St. Where are the plans for Wilson and Coromandel Sts?  Connections to otyher suburbs are important, but lower priority. </t>
  </si>
  <si>
    <t xml:space="preserve">Where street space is limited, prioritise the most efficient ways to move people. Following WCC's urban growth plan and zero-carbon vision, that means prioritising walking, cycling and high quality mass transit such as light rail.   Bite the bullet, develop parking management plans, and work with affected people on any issues.   Integrate transport plans with desired urban form, adding higher density and mixed-use along transport corridors.   Newtown is Wellington's best example of a mixed-use suburb, so build on this. Create a vision for healthy streets, zero-carbon transport and a flourishing community. You know you want to. </t>
  </si>
  <si>
    <t xml:space="preserve">Council needs to keep telling the story about what problems it is trying to fix, what options were considered, why improving cycling was chosen, what its plans are, and how they will affect people. This is best community engagement on Wellington transport that I've seen. Keep up the good work. You should be proud of your work. </t>
  </si>
  <si>
    <t>Cycling Action Network</t>
  </si>
  <si>
    <t>The Riddiford St Adelaide Rd area is too crowded. Retailers were badly affected when the Council removed the parking outside 2-14 Riddiford St . A affects their parking on their Adelaide Rd frontage and also Riddiford st in this plan. This is a heritage building hich will become uncommercial under this plan</t>
  </si>
  <si>
    <t>See notes under A</t>
  </si>
  <si>
    <t>We own 14 Riddiford St / 203 Adelaide Rd, the wedge shaped heritage building. These roads are very congested at this busy intersection. This is also a key route for ambulances. I favour option C as it has the least negative impact on this area. We have already lost parking on our Riddiford St frontage which has made this location very difficult for retailing. A &amp; B would make it even worsemuch worse.</t>
  </si>
  <si>
    <t>Already stated</t>
  </si>
  <si>
    <t>Also consider businesses that need drop off parking</t>
  </si>
  <si>
    <t>If trees are planted (great) there must be the funds to maintain them. They should also be trees appropriate for urban landscapes. Definitely not pohutakawas. Try Plane trees.</t>
  </si>
  <si>
    <t>You should also take into account people who own buildings in the area.</t>
  </si>
  <si>
    <t>Oriental Bay</t>
  </si>
  <si>
    <t>I like the routes through the parks</t>
  </si>
  <si>
    <t xml:space="preserve">I think Adelaide Road from Luxford to John Street should be one way into town and Rintoul Street from Riddiford to Waripori Street should be one way heading south towards Island bay. That gives room to retain parking in those streets, have a bike lane each way and and large single lane for traffic. </t>
  </si>
  <si>
    <t xml:space="preserve">Better than package A as less resident's parking is lost. </t>
  </si>
  <si>
    <t xml:space="preserve">I think Adelaide Road from Luxford St to John Street should be one way heading north into town and Rintoul Street from Riddiford to Waripori Street should be one way heading south towards Island bay. That gives room to retain resident parking in those streets, have a dedicated bike lane each way and and large single lane for traffic. </t>
  </si>
  <si>
    <t>I like off road shared tracks</t>
  </si>
  <si>
    <t>make an extra link from Island Bay to town.</t>
  </si>
  <si>
    <t xml:space="preserve">Business needs to be catered for as a suburb without viable cafes and shops turns into a slum. This means that parking for thru traffic needs to be catered for if business is to survive. </t>
  </si>
  <si>
    <t xml:space="preserve">I want safe cycling but until there is a vast improvement in public transport, parking for residents and business is critical if we are to have vibrant suburbs.     I think Adelaide Road from Luxford to John Street should be one way into town and Rintoul Street from Riddiford to Waripori Street should be one way heading south towards Island bay. That gives room to retain parking in those streets, have a bike lane each way and and large single lane for traffic. </t>
  </si>
  <si>
    <t>Anything off main roads. Less confident cyclists would prefer that.</t>
  </si>
  <si>
    <t xml:space="preserve">Put cycleways on outside of parked cars. Provide more signage and education - for both cyclists and drivers.  Otherwise you end up with expensive empty waste of space, as in Island Bay and Kilbirnie. Should be shared space to make roads safer for all. </t>
  </si>
  <si>
    <t xml:space="preserve">The off main road sections. </t>
  </si>
  <si>
    <t>This is old Wellington. Cycleways are not appropriate through here. Too much negative effect on the community. Not justified to make these changes at great expense for the sake of a very few cyclists who may occasionally pass through.</t>
  </si>
  <si>
    <t>Prioritise all parking over cycleways. Residents, workers, visitors, shoppers all need parking for much longer than an occasional cyclist passing through. Especially do something about workers at the hospital taking up all the parking in Newtown. The hospital should be made to provide parking for their workers, not charging so much for patients, caregivers and visitors to park.</t>
  </si>
  <si>
    <t>Are these really necessary? You have no real basis for thinking they will be used. All hills, narrow roads, disruption to communities. Encourage shared use should be where you are putting your money. At the moment you are just building growing resentment between residents/drivers and cyclists. If it's going to turn out a useless, empty, waste of space at great expense, don't do it. Suburbs like Newtown, Kilbirnie have much bigger needs than fancy cycleways. Or are these just for the lycra lads and mamils to pass through occasionally, holding their noses, ignoring the real problems. Like homelessness and beggars.</t>
  </si>
  <si>
    <t>Keep parking close to destination. Otherwise it will not be a destination. Or provide alternative parking.</t>
  </si>
  <si>
    <t>CCE13112018.pdf</t>
  </si>
  <si>
    <t>Another complicated opt-in survey designed to get a foregone answer masquerading as consultation. Where is option D - put all cycleways on secondary roads, not main roads; encourage/educate for shared use of space.  Wellington is more complicated to introduce cycleways. Topography/geography, old Wellington 19th C town planning, weather. We are not Amsterdam or Paris with flat wide boulevards. We're not even Auckland or Christchurch. Let alone Palmerston Nth or Rotorua. All with suitable terrains for cycleways. Maybe urban cycleways are not what Wellington should be focussing on. Certainly building fragments in outer suburbs, disadvantaging those suburbs, is not the solution. Why not sort out the muddle in the middle first.When that's done, everyone educated there, then see what needs to be done further out. At the moment you're building fragments that start and end nowhere, are not likely to connect for a long time yet and cutting a disruptive swathe through suburbs as you go. You are considering only one very narrow demographic. The whole process is undemocratic. Please put your efforts into light rail solutions or improved bus services to solve "transport problems". Maybe even including taking bikes on public transport (??) to avoid any bits the 'less confident' don't want to ride. Or put the money into recreational cycle paths, which are more likely to appeal to families, those using cycling as excercise etc. I urge you not to go ahead with these proposals and to modify the plans so that Wellington is truly more friendly and considerate of everyone, not just cyclists.</t>
  </si>
  <si>
    <t>I like the idea of making Mein st a quiet st - it is currently a nightmare to bike on particularly around school drop off/pick up times - it is too narrow to be a two lane road AND have on street parking and I always feel incredibly unsafe using it when on a bike. It needs a lot of work and is a key route for hospital/university staff biking as there are a lot of bike racks near the hospital that are accessed off mein st</t>
  </si>
  <si>
    <t>I really like the idea of protected bike lanes going in either direction, rather than a shared protected bike lane for people going both directions. It feels safer. They definitely need to be protected from traffic on Adelaide road and Riddiford St</t>
  </si>
  <si>
    <t>The separated bike lane should not be two way - there should be one on either side of the street for safety, particular around bus stops as it feels very unsafe biking through a lane where a bus pulls in e.g. the awful bike lane on victoria st where the bike lane become a bus stop, and where the bike lane ends up in between two lanes of traffic. Do like the exact opposite to what you did on Victoria st as I almost get hit by a vehicle every single time I use that bike lane.</t>
  </si>
  <si>
    <t xml:space="preserve">I like that it increases direct routes to the hospital as this will help hospital and university staff a lot - there needs to be much more encouragement from both council and the DHB to get staff driving less - parking at the hospital is a nightmare and has huge flow on effects to the rest of parking in Newtown. </t>
  </si>
  <si>
    <t>The share two way bike lanes are, again, not the best option. Again I think protected bike lanes on either side of the road is the best way to go. They need to be properly separated from traffic too, with things such as planter boxes and shrubbery separating them so they are clearly separate to the road - make it completely impossible for cars to get to them, and make them visually appealing too.</t>
  </si>
  <si>
    <t>Because of the protected bike lanes on either side of the road, rather than a shared two-way cycle way, and because Mein St is currently a traffic nightmare especially when on a bike.</t>
  </si>
  <si>
    <t>options B, D, and I are all really important to me - currently much of Adelaide road is drab and polluted and seems too much of a gross thoroughfare for traffic. It would be great to see it more visually appealing and accessible, and someplace people might want to slow down and enjoy rather than just somewhere you only pass through.</t>
  </si>
  <si>
    <t>I support the Berhampore Golf Course is a good idea, Adelaide Road is going to be a challenge.</t>
  </si>
  <si>
    <t>Mein Street is shown as a quiet route.  It is not!</t>
  </si>
  <si>
    <t>Use of Mercy Park is good, so long as it works for St Anne's School. Perhaps Green Street would be a better exit than Emmett Street.</t>
  </si>
  <si>
    <t>I believe Owen Street to Hospital Road is a total no-brainer!  It doesn't require consultation, and I would use it immediately!  The off-road routes will increase the perceived safety of cycling, as well as improving attractiveness of walking and scooting.</t>
  </si>
  <si>
    <t>We don't have enough detail to choose an option.  The community objectives talk about safety, but the respondents would be wanting perceived safety, which might not be consistent with research-based and proven design.  There is nothing in this consultation suggesting how the effect on parking will be addressed.</t>
  </si>
  <si>
    <t>The current arrangement around Colombo Street (Unlimited residents, P120 for others) should be considered carefully.</t>
  </si>
  <si>
    <t>Zoo is a highly visible destination, which significant car parking challenges.  There are multiple benefits in encouraging tourists (Onzo etc) and families to cycle there.</t>
  </si>
  <si>
    <t>The Council has considerable feedback (particularly election results in Island Bay, twice) and research that supports measures to encourage an active lifestyle.   This should be prioritized over those who can not see past 20th century, car-centric, options.</t>
  </si>
  <si>
    <t xml:space="preserve">Where is the parking for users of Wakefield Park? which is heavily used year round. </t>
  </si>
  <si>
    <t>what is the impact going past wakefielkd park? No animation supplied. will parking for park users be affected? Will hundreds be disadvantaged every day so that a few dozen can cycle</t>
  </si>
  <si>
    <t>This is better as it removes bikes from the bus route and includes more offroad sections. Also doesn't impact parking for wakefield park which is already heavily used.</t>
  </si>
  <si>
    <t>more offroad sections, doesn't further restrict road width on Adelaide road or impact parking for wakefield park</t>
  </si>
  <si>
    <t>Put more of the cycle route off road. that also improves traffic flow</t>
  </si>
  <si>
    <t>where are the car parks for those who live or work in the area and shoppers?</t>
  </si>
  <si>
    <t>Don't let a handful of cyclists ruin the facilities for the hundreds of people who regularly use Wakefield park</t>
  </si>
  <si>
    <t>Using the most direct route makes the most sense. People are less likely to choose riding a bike if they have to take annoying detours and dog legs. Although going off road as much as possible is good if this was to happen (as is proposed in the other options) this would involve some pretty steep hills and also takes the rider on a pretty decent dog leg which will deter everday commuters. Most of the people riding these routes are commuters and there are many people riding from Island Bay/berhampore so it makes sense to continue down Adelaide Rd, AND to have bike lanes through Riddiford st as alot of people ride through Newtown from various places.</t>
  </si>
  <si>
    <t>I think making the section of Adelaide Rd from the Berhampore shops till John st one way (going North) and having Rintoul St also one way (going South) would alleviate a lot of the issues with having to take away parking and would enable enough room to have a proper separated cycleway and have room for cars and buses to move freely. This would not be too detrimental for people living on these streets as there are plenty of roads connecting them (Hall/Stoke st etc) for people to be able to double back to go the direction they need. I feel like this solution would be the best outcome for ALL users and would probably enable traffic to flow much more freely as especially on Rintoul st when two buses (or sometimes even just cars) go towards each other they have o slow to a crawl to ensure they don't hit each other.</t>
  </si>
  <si>
    <t>I don't think a two way bike lane would be safe on such a busy road.</t>
  </si>
  <si>
    <t>I like the off road routes but I think they should be an option not the main route as commuters want to take the most direct route. But these routes are great for families who want to go for a ride to the beach or the park and aren't in a rush. Another thing to be mindful about is the fact that most women do not feel comfortable walking or riding through some of these parks, even during the day, so making these routes the ONLY route is problematic.</t>
  </si>
  <si>
    <t>I do not think a two way cycleway is safe in this situation.</t>
  </si>
  <si>
    <t>I have already explained this on the previous page.</t>
  </si>
  <si>
    <t>I think ALL of these are important, but probably the Mt Cook one is more important as it would connect to the other end of town and the Universities and Wellington High.</t>
  </si>
  <si>
    <t>Make sure there are enough bike racks! Currently most places I go to I have to lock my bike to a pole or something.    Make sure that there are really clear signs that bikes are allowed certain places. Not just sharrows, no one understands what sharrows are. Whereas a sign saying "bikes to take lane for their safety here" makes it clear that cyclists should take the lane for their safety.</t>
  </si>
  <si>
    <t xml:space="preserve">The two way cycle path works in Europe because people are aware of it all the time and are taught to drive in accordance. NZ drivers are REALLY bad - don't indicate, use mobile phones, can't use roundabouts properly, are aggressive on the road, speed, don't look, are selfish road users. Just bad bad bad. Add two way cycle lanes to the mix and you've got disaster on your hands. </t>
  </si>
  <si>
    <t>More diverse routes. Not everyone is heading into town. More consideration for pedestrians</t>
  </si>
  <si>
    <t xml:space="preserve">Thanks for the opportunity to submit.  I am submitting my responses as a driver and occasional pedestrian through Berhampore / Newtown who wishes to see things improve for the people who do wish to cycle. I will not be cycling (for medical reasons, also I think with NZ drivers it's too dangerous) or taking the bus (too unreliable) but would like to see something better than what we have now. I'm terrified of being in an accident with a cyclist, especially down the narrow parts of Adelaide Road. </t>
  </si>
  <si>
    <t>Add more direct routes.  Add sealed paths and lighting.  Do NOT have 2 way cycle lanes, they should be separate  and on the correct side of the road.</t>
  </si>
  <si>
    <t xml:space="preserve">Best connectivity, however needs sealed paths, lights, direct routes, </t>
  </si>
  <si>
    <t>Because to reduce traffic you need to remove cars from the road.  To do that you either need better public transport (That's not working is it?) or better cycle lanes that people feel safe using, and go where they need to go.</t>
  </si>
  <si>
    <t>I like the off road paved path around the golf course</t>
  </si>
  <si>
    <t xml:space="preserve">Need to take Care around the intersection by countdown in newtown for bikes heading up to te whaea </t>
  </si>
  <si>
    <t>I like the fact it is the same all the way from the basin to island bay</t>
  </si>
  <si>
    <t xml:space="preserve">Take care of huge intersection by countdown going up to te whaea </t>
  </si>
  <si>
    <t>I love the off road paved and unpaved tracks</t>
  </si>
  <si>
    <t>Take care with huge intersection at countdown going up to te whaea</t>
  </si>
  <si>
    <t xml:space="preserve">I prefer more off road options </t>
  </si>
  <si>
    <t xml:space="preserve">To help bikes get to the city </t>
  </si>
  <si>
    <t>More bike parks</t>
  </si>
  <si>
    <t xml:space="preserve">The separated cycle lines look great. </t>
  </si>
  <si>
    <t>The on-street cycle lines without a protective barrier are useful. We need to have some kind of barrier. I think that the connection should go via Rintoul rather than Adelaide Road, as Rintoul is an easier cycle. There aren't many route options - Package C offers a better choice of routes. I also note it ends at the Basin. The separated cycle way on Rugby Street is good, but there needs to be an option for cyclists coming away from town to get onto Adelaide Road heading south.</t>
  </si>
  <si>
    <t>The fact that nearly all the cycle routes are separated is good.</t>
  </si>
  <si>
    <t>I don't think that two-way cycle lines work well. Choice of routes is poorer than both B and C. Again, we think Rintoul is a better choice than Adelaide between Luxford and the junction with Riddiford as it's less steep. Again, heading south from town to get onto Adelaide road is difficult.</t>
  </si>
  <si>
    <t>The network of routes in C looks really good - well-connected and lots of choice for riders.</t>
  </si>
  <si>
    <t xml:space="preserve">I really don't think that two-way and contra-flow bike routes will work. They won't connect well with the rest of the cycle network, and may cause accidents as drivers and pedestrians might not expect cyclists coming from the other direction. Please make the separated bike paths one-way, like in Package A. I know this will cause parking impacts, but these could be partially resolved with the introduction of residents parking in more of Newtown. </t>
  </si>
  <si>
    <t>Package C has the most connected network of routes. However, I'm against the two-way and contra-flow bike paths.</t>
  </si>
  <si>
    <t>Disabled access to shops is very important</t>
  </si>
  <si>
    <t>I think there would be big appetite for easier ways to get into the CBD. There are lots of people living in Newtown who work in the CBD, and this will make cycle commuting easier for them</t>
  </si>
  <si>
    <t xml:space="preserve">Please do prioritize more pedestrian (zebra) crossings on Riddiford St. Apart from that, all the elements suggested sound great. As well as cycle parking, some of the bike tool stands would be useful too. </t>
  </si>
  <si>
    <t>Please consider making Riddiford Street a 30km/h zone, and extend the 40km/h zone (and ensure it is enforced!)    I would also suggest having bike-specific lights at traffic lights, letting bikes go first - particularly at the horrible junction between John, Adelaide and Riddiford</t>
  </si>
  <si>
    <t xml:space="preserve">No.  I consider this none of these options have been thought through sufficiently.  </t>
  </si>
  <si>
    <t>Please put more consideration into homeowners need for car parking facilities.  Please put more thought into how families and older people can access their cars without danger to any parties.</t>
  </si>
  <si>
    <t>Nothing.  I appreciate that we need to look at the problem.  However this should not be too slanted towards cyclists and due consideration should be given to families who need access to their cars.</t>
  </si>
  <si>
    <t>I think all three options need more consultation and consideration about where families can access their cars.  Also thought should be given to e-bikes, where they go and their dangers.</t>
  </si>
  <si>
    <t>I am aware you need to address the car/bike situation but not enough consultation nor thought has been given to any of these options.</t>
  </si>
  <si>
    <t>I think all options need to be reconsidered.  We are a diverse community with various needs and these options put cyclist before others.</t>
  </si>
  <si>
    <t>The people of Wellington feel let down by Wellington Authorities.  The Island Bay cycle route was a disaster and the changing of bus routes has cause huge problems for commuters.  More thought and consideration should be given to this project to ensure other mistakes aren't made.  Experts working on both the above projects thought they had it right but the end results were disasters.  Consideration and consultation should be more thorough than it is.</t>
  </si>
  <si>
    <t>This area has been hugely affected by the removal of direct bus routes</t>
  </si>
  <si>
    <t>You should consider the wider area and effects on residents.  This feels like it is being done to us rather than for us.  Wellington has not been best served of late by experts thinking they know best.  They don't.  They need to listen to people and ensure their needs and concerns are addressed.</t>
  </si>
  <si>
    <t>Yes listen to residents.  Don't just pay lip service to consultation.  Take on board people's concerns and comments.  Try to come to a fair compromise for all.</t>
  </si>
  <si>
    <t>Track through the golf course</t>
  </si>
  <si>
    <t>I like the 2way bike lanes, especially on Adelaide Rd</t>
  </si>
  <si>
    <t xml:space="preserve">Please make sure the buses don't have to cross the bike lane to reach their stops. </t>
  </si>
  <si>
    <t>Contraflow on Wilson St  Track through the hospital</t>
  </si>
  <si>
    <t>Hanson St</t>
  </si>
  <si>
    <t xml:space="preserve">Cyclists don't need three parallel options that go the same direction. </t>
  </si>
  <si>
    <t xml:space="preserve">Mt Cook is a nice alternative route home from town. </t>
  </si>
  <si>
    <t xml:space="preserve">Bus stops need to be on the traffic side of bike lanes, like on Ilam Rd on Christchurch. Otherwise buses and bikes will continue to be competitors.     More trees and greenery is always good - how about a food forest? </t>
  </si>
  <si>
    <t>Separated bikes lanes are key</t>
  </si>
  <si>
    <t xml:space="preserve">I do not think it matters whether the bike lane is 2 way or whether they are on different sides of the road. They just have to be separated </t>
  </si>
  <si>
    <t>Comprehensive coverage. Looks really good. Separated bike lane is critical</t>
  </si>
  <si>
    <t xml:space="preserve">Separated bike lanes and most comprehensive. If having a 2 way cycle lane saves space then that is a bonus.  This might be important when getting support for the project. Society's fetish with driving/parking is therefore less likely to obstruct progress. </t>
  </si>
  <si>
    <t xml:space="preserve">This looks good. Again the key feature is having bike separated from cars. Painting a line on the road just does not do the job. It is imperative for safety to have bikes separated </t>
  </si>
  <si>
    <t>The proposed changes look really good. You cannot expect people to ride if there is not a safe space for them to do so. I will always ride, however most people understandably just do not feel safe, so do not ride. It is clearly the most efficient way for people to get from A to B. Wellington has constraints on space so the most efficient means of transport should be prioritised.</t>
  </si>
  <si>
    <t>I can't tell from the photo if the bike lane is a complety separate piece of concrete to the road for cars. I think it's essential that it is completely separate. Everywhere that I have seen cycling infrastructure working really well (I.e lots of people cycling) they have been separate.  Painted lanes (at the same level as the road) don't feel safe enough for kids/older people/less confident cyclists</t>
  </si>
  <si>
    <t>Ensure the bike path is separated from the road, by putting kerb in between or by elevating the bike path</t>
  </si>
  <si>
    <t>Reducing parking in high car-owning TENANT areas is crazy.</t>
  </si>
  <si>
    <t>Prefer the separation in bike lanes, on each side of road as opposed to together and pushed to one side of road.</t>
  </si>
  <si>
    <t xml:space="preserve">Option A because it reduces parking spots the most, which would hopefully disincentivise bringing a car into these areas and hopefully encourage people to use bikes through these parts instead.     Separate bike lanes (i.e both sides of road) keeps the cycling presence instead of just being on one side of the road. </t>
  </si>
  <si>
    <t>Brooklyn to Newtown because of how dangerous Wallace street is for cyclists.  No room at all, narrow street with too much car parking opportunity.</t>
  </si>
  <si>
    <t>Absolutely more bike parking! Too many sign posts and railings currently being used instead.</t>
  </si>
  <si>
    <t>Likelihood of getting struck by car doors when cycling. Keep a good distance between parked cars and bike lanes.</t>
  </si>
  <si>
    <t>You need to explain / show what happens at bus stops.</t>
  </si>
  <si>
    <t>The above images show me I will still ride on the road as it is safer for me and pedestrians while also faster as I don't have to give way buses / people.</t>
  </si>
  <si>
    <t xml:space="preserve">Stop putting cars first. </t>
  </si>
  <si>
    <t>Emmett st an extremely busy street during school Pick up and drop off times. I would not feel safe riding a bike through there in those times. In fact it would be impossible.</t>
  </si>
  <si>
    <t xml:space="preserve">The off-road tracks. The route through Wilson st. </t>
  </si>
  <si>
    <t xml:space="preserve">The two way separated lanes. They should be one way separated lanes. </t>
  </si>
  <si>
    <t xml:space="preserve">Because of the routes. The addition of off road options. </t>
  </si>
  <si>
    <t xml:space="preserve">More places to lock up bikes. </t>
  </si>
  <si>
    <t xml:space="preserve">Safe places for kids on bicycles to cross roads. </t>
  </si>
  <si>
    <t>Needs cycle lanes on both sides of the road like in plan A. And make sure that you take into account accessibility parking for people with disabilities.</t>
  </si>
  <si>
    <t>is best</t>
  </si>
  <si>
    <t>People with disabilities and their access</t>
  </si>
  <si>
    <t>Maximum effect on car parking means most encouragement for residents and visitors  to get out of cars and use PT or active transport forms.  All the roads in this package are arterial transport routes, not car parks.</t>
  </si>
  <si>
    <t>I don't think so many two-way cycle-lanes are worthwhile or adequate on the arterial routes.    I don't think that Mercy Park is the best alternative to using the arterial route.  The hospital route and Wilson St  in Package C are simpler with better visibility and flow routes.  Emmett St is never easy to get in and out of because of priority given to other traffic at the lights at this busy intersection.    I don't think that minimising the effect on parking is a relevant criterion for designing a 21st century transport system that is consistent with WCC and government (and global!) emission goals and climate challenges.</t>
  </si>
  <si>
    <t>Rintoul St is the logical more gentle alternative to Adelaide Rd.    Encourage separation for cycles away from heavily trafficked routes to Hanson St and Wilson St makes sense.    Two-way cycle lanes could be placed on the  side of the road  that best services the schools - SWIS and Berhampore.    Links across the Town Belt that provide for future connections to Kingston and Vogeltown are good ways to spread the benefits of this significant investment more widely.  Crossing MacAlister Park is a great route to the bottom of Farnham St and could be sealed (around the southern end of the field) and linked with a north-south connection.</t>
  </si>
  <si>
    <t xml:space="preserve">I would prefer separate cycle lanes on both sides of   Adelaide Rd north in particular, to future-proof for when Light Rail comes down the middle of the street, as crossing rail tracks to get to a lane on one side only will not be fun.    </t>
  </si>
  <si>
    <t>best connections and widest benefits beyond local suburbs</t>
  </si>
  <si>
    <t>Cos I live there!  Another link to improve for walking and cycling is the shortcut from the top of Dransfield St to the southern end of Hanson St - surface upgrade</t>
  </si>
  <si>
    <t xml:space="preserve">Future-proofing arterials for planned long term PT improvements envisaged by LGWM.  </t>
  </si>
  <si>
    <t>I like the sep. bike lines on both sides of the roads.</t>
  </si>
  <si>
    <t>I love plan A!  But also, would love to see all of the traffic calming/ extra routes that come with plan C.</t>
  </si>
  <si>
    <t>All of them.</t>
  </si>
  <si>
    <t>Package C is great, but needs the two way bike lanes removed - these are dangerous and will also discourage some cyclists.  Please make bike paths on both sides of roads like in package A.</t>
  </si>
  <si>
    <t>Most comprehensive.</t>
  </si>
  <si>
    <t>I'd love more trees on side-streets - esp Rhodes Street.  And more traffic-calming on Rhodes St - or possibly even closing it off to traffic completely.</t>
  </si>
  <si>
    <t>Paths with the lowest gradients will make cycling more accessible to more people.  Also - we should always consider people with disabilities when we make changes to urban landscapes - please consult with disability groups as much as possible.</t>
  </si>
  <si>
    <t>Don't have segregated bike ways on the main arterial routes into and out of Newtown as they restrict the traffic flow and will slow everyone down including public transport during peak hours.</t>
  </si>
  <si>
    <t>Don't have segregated bike ways on the main arterial routes (Rintoul St, Riddiford St and Adelaid Road) into and out of Newtown as they restrict the traffic flow and will slow everyone down including public transport during peak hours.</t>
  </si>
  <si>
    <t xml:space="preserve">C is the least liked of all options. </t>
  </si>
  <si>
    <t xml:space="preserve">Having segregated bike ways on the main arterial routes (Rintoul St, Riddiford St and Adelaid Road) into and out of Newtown will restrict the traffic flow and will slow everyone down including public transport during peak hours.  Sharing the road as we currently do enables the best utilisation of the roadways into and out of Newtown and the city centre.  Removal of car parks from this area will severely affect residents in the area as parking is already at a premium even outside working hours.  Also having cycle ways will make it less safe for pedestrians as they will need to cross cycle lanes as well as traffic lanes. </t>
  </si>
  <si>
    <t>None, going the segregated cycle way route will not ease traffic congestion in a city like Wellington with narrow roadways and limited routes into and out of the city.  There is currently no issue with cycling around Wellington as it is as it gives the best flexibility to me to ride on the roads I want to rather than feeling I have to use cycle lanes or ride on roads that have been narrowed to accommodate them which in turn puts cyclists at even more risk.</t>
  </si>
  <si>
    <t>Keep roads as wide as possible to give better visibility and space for traffic to pass busses at bus stops.  Don't have separate cycle lanes that need to be crossed to get to bus stops.  Have bus stops off the road where traffic can pass them otherwise there will be increased congestion especially at peak times.</t>
  </si>
  <si>
    <t xml:space="preserve">Work on the attitudes of cyclists, pedestrians and motorists to share the roads as they are.  There should be no issue with cyclists using foot paths in a sensible manner.  </t>
  </si>
  <si>
    <t>The constable street link is a nice adage.</t>
  </si>
  <si>
    <t>No its clean route that is streamlined</t>
  </si>
  <si>
    <t>It's to simple and could use a more streamlined route up constable instead of zig zag connections</t>
  </si>
  <si>
    <t>Its scenic and allows great connections</t>
  </si>
  <si>
    <t>Missing the constable link.</t>
  </si>
  <si>
    <t>It suites my bike to work the best</t>
  </si>
  <si>
    <t>To the city and to the zoo. Connects our sections of tourism.</t>
  </si>
  <si>
    <t>I dont care as long as it looks beautiful and is functional the above plans look nice.</t>
  </si>
  <si>
    <t xml:space="preserve">Remove more carparks on main commercial thoroughfares. Aim to keep carparks on residential streets where possible. </t>
  </si>
  <si>
    <t xml:space="preserve">There should be safe scenic options for occasional cyclists and younger people. Not everyone is on a road bike.  </t>
  </si>
  <si>
    <t xml:space="preserve">I like the diversity in connections which allows cyclists and pedestrians to pick the best route for them. </t>
  </si>
  <si>
    <t>I am concerned that Adelaide Road isn't utilised in it's entirety. There should be a direct cycle path down Adelaide Road. Veering down side streets and having to cross intersections is inconvenient and people will just bike the most direct way down Adelaide Road anyway.</t>
  </si>
  <si>
    <t>The diversity of paths and the direct connections to the city along main routes</t>
  </si>
  <si>
    <t xml:space="preserve">Priortise residential parking in residential areas only. Prioritise short stay parking in commercial areas only. People who live in this area and work in the city already have access to too many carparks and they should stop being lazy and walk to work. </t>
  </si>
  <si>
    <t xml:space="preserve">To provide an easier commute for people in hillier areas </t>
  </si>
  <si>
    <t xml:space="preserve">Onsite treatment for road runoff and stormwater. Manage surface flooding. Use sustainably sourced materials. Use locally sourced materials. More street trees. More vegetation. Less carparks. Safe pedestrian crossings. Prioritise buses and pedestrians. Spend money. Make it last. </t>
  </si>
  <si>
    <t xml:space="preserve">Provide networks that cater to a variety of bike users. Eg: school-aged children, road cyclists, semi-regular cyclists, recreational cyclists. </t>
  </si>
  <si>
    <t xml:space="preserve">Berhampore golf course section </t>
  </si>
  <si>
    <t xml:space="preserve">Mein St section, very small road, likely dangerous to bike up unless all parking removed and currently parking for hospital workers needed. Steep hill difficult to bike up. </t>
  </si>
  <si>
    <t>Needs more suburb connections</t>
  </si>
  <si>
    <t>Park and golf course safe sections for fanily biking. Connecting to many suburbs</t>
  </si>
  <si>
    <t xml:space="preserve">Best connections, fewer parking issues </t>
  </si>
  <si>
    <t>Traffic to the zoo</t>
  </si>
  <si>
    <t xml:space="preserve">As green as possible, plants and trees. Separate cars and bikes if possible. Pedestrian only areas in central streets of suburbs would be great </t>
  </si>
  <si>
    <t>The off-road shared path through the Berhampore golf course.  The fact that the bike lanes are the same directions as the flow of traffic.</t>
  </si>
  <si>
    <t>Off road shared path by the hospital</t>
  </si>
  <si>
    <t>The offroad shared paths are great - getting cyclists onto a safe route and reducing frustration from those in cars / buses.</t>
  </si>
  <si>
    <t>Don't do a bike lane down rintoul and riddiford. You'll be causing more disruption with limited benefit. Choose one, preferably just riddiford as Russel flows straight onto it (Southbank, Melrose, Houghton bay, Island Bay traffic can all go that way).  Please pave the shared paths.</t>
  </si>
  <si>
    <t>Offers direct cycle routes with the least reduction in on-street parking.</t>
  </si>
  <si>
    <t>I'd assume these are the routes with most demand (students going to Massey via Mt Cook, Melrose being a reasonably populous area). I'd defer to your stats on this really; whichever gets the most cycle traffic should get the highest priority.</t>
  </si>
  <si>
    <t>Educational marketing campaigns so that car drivers understand that racing past cyclists to then come to a halt at the next red light doesn't speed up their commute, it just makes it more dangerous.  Educational campaigns for bus drivers in a similar vein.</t>
  </si>
  <si>
    <t>One way cycle lanes on either side of the street.  Neighbourhood routes.</t>
  </si>
  <si>
    <t>Removal / repositioning vehicle storage (car parking) to make room for people movements (people on bikes, foot, scooters etc).  Protected bike lanes suitable for all ages and abilities, protected intersections, off road routes (all weather if possible) in addition to direct routes, inclusion of flatter options, most route options for locals.</t>
  </si>
  <si>
    <t xml:space="preserve">Avoid two way cycleways in most instances especially where there are driveways/high levels of intersectionality.  Contra-flow cycle ways increase risks for all users especially at driveways, mid-block intersections/ingress/egress.  </t>
  </si>
  <si>
    <t>Closest to meeting healthy streets criteria</t>
  </si>
  <si>
    <t>Integration of network; providing alternatives to people currently taking short trips by car.</t>
  </si>
  <si>
    <t>Shade and Shelter.  A built environment that filters rather than concentrating/channeling wind.  Residential secure bike parking for existing dwellings that don't have it.  Make residential bike parking part of district plan requirements.  Provide space and amenity for pop-up businesses / market style businesses.</t>
  </si>
  <si>
    <t>Don't forget about children and young people, especially getting to school.  Until we make it safe for them to use active transport to get to school, their parents will feel dependant on their cars for dropping off their kids and continuing onto their place of work or study.  Not to mention our D- score on the 2018 physical activity scorecard for Children and Young Persons, with C- for Active Commuting.</t>
  </si>
  <si>
    <t>I like this package as I feel it would be the more preferred option for a wider range of users, and a safer feel for bike riders, with easier gradients and good connections to schools , hospitals etc .. Also this option appears to mean a large loss of parking.</t>
  </si>
  <si>
    <t xml:space="preserve">I would like to see way protected cycle lanes rather then 2 way. Hopefully all the way from Waripori St to the basin. A two way cycle way may be come problematic when busy and also makes access harder if leaving the main route. </t>
  </si>
  <si>
    <t xml:space="preserve">I would lean toward this as it would , be a more attractive route with the most connections to public amenities, better gradients for bikes , and low loss of parks.  Although I would like to propose an option with one way cycle paths  C+ as proposed by CAW. </t>
  </si>
  <si>
    <t>I think its most important to make sure that disability parking should be prioritised above all others</t>
  </si>
  <si>
    <t>Consider that there will not only be cyclists and pedestrians sharing paths, but also e bikes and scooters . These modes will increase , so please allow for this in designs , so that they can all travel in harmony.</t>
  </si>
  <si>
    <t>Please consider that its not just going to be regular commuting bike riders that will be using our roads . Please consider school children, elderly and adaptive disability bike riders , scooters ebikes , cargo etc etc all which should be given the chance to ride around our city safely and freely.</t>
  </si>
  <si>
    <t>It is larger and more connected = better. We should be BOLD.     This is my preference, but I think that all of them are flawed for not having the basin reserve issue addressed. As a cyclist, this is the hardest part of the commute to navigate and it is gaping, unresolved issue that remains like that.    I prefer the C+ proposal that keeps the cycle lanes one way and protected.</t>
  </si>
  <si>
    <t>This and the others need to be bolder through Wairapori and Luxford Street.    The whole community will benefit from more active transport so don't kowtow to those who want more parking spaces. IMHO.</t>
  </si>
  <si>
    <t>More extensive. More connected. Safer.</t>
  </si>
  <si>
    <t>Connection to town!!!! And Basin Reserve. Why is this not part of the conversation???</t>
  </si>
  <si>
    <t>The levels of the footpath/bikepath and road are important. The road must be lowest.</t>
  </si>
  <si>
    <t>Options for both off-road and on-road are great. Prefer separated cycle lanes through busy areas.   Support Rintoul  Street as being the least steep option.  Prefer one-way cycle lanes. My experience is that 2-way lanes are fine if they don't have a whole host of distractions such as crossing driveways and intersections but in a busy built up area, it's asking for trouble to have people in cars needing watch out in multiple directions.</t>
  </si>
  <si>
    <t>Protected routes, alternates and offroads</t>
  </si>
  <si>
    <t xml:space="preserve">Access to Newtown Park  and Zoo would be great to encourage kids to get there themselves - a load of parents' minds. </t>
  </si>
  <si>
    <t xml:space="preserve">the off-road shared bike paths </t>
  </si>
  <si>
    <t xml:space="preserve">The shared off-road bike paths, and the two way bike lanes </t>
  </si>
  <si>
    <t xml:space="preserve">Not ambitious enough - not enough routes for bikes. Could do with more off-road paths for bikes and walkers </t>
  </si>
  <si>
    <t xml:space="preserve">The off road bike path through the hospital grounds - this would be a game changer!   The multiple routes and choices for maximum connection.  The quiet route along Tasman street.  Preserving Constable Street as a main vehicle route </t>
  </si>
  <si>
    <t xml:space="preserve">The choice of routes, and the level of ambition, is a game changer for how south Wellingtonians will get around. It will encourage more people out of cars and into more active (and socially connected) means of transport. This will lower emissions and make us a happier healthier community.  </t>
  </si>
  <si>
    <t xml:space="preserve">To encourage biking/walking to and from work to reduce congestion and make us a healthier more connected community. </t>
  </si>
  <si>
    <t>Climate change adaptation should be factored in - using water sensitive design elements such as water gardens, improved stormwater networks as part of upgrades. Also open up urban waterways to allow people to engage with their urban streams. Car-free spaces - road closures and priority for pedestrian friendly routes. Urban forests, gardens and green spaces. I love the ideas for 'pocket parks' (J) and 'incidental play elements' (K)!!!!</t>
  </si>
  <si>
    <t xml:space="preserve">Making safe bike routes will encourage nervous bike riders to get on a bike. This will improve health (both mental and physical) and create a happier more connected community.   Its easier to hop off a bike and pop into a shop than it is to find a car park, or get off a bus, and do the same. more bike-friendly routes means better business and more vibrant cities where people want to live, work and invest. </t>
  </si>
  <si>
    <t>Berhampore Golf course</t>
  </si>
  <si>
    <t>Quietway and two way cycleways on one side of the rd - they are successful in london going through bloomsbury. It should be for cyclists to look after each other if they are coming towards each other...</t>
  </si>
  <si>
    <t>berhampore golf course and off rd through hospital</t>
  </si>
  <si>
    <t>The quiet route option, better for families, kids and those who want to take their time - direct routes up the guts of wellington...</t>
  </si>
  <si>
    <t>No, this is by far the best option.</t>
  </si>
  <si>
    <t>Most options. No constable st cycleway.</t>
  </si>
  <si>
    <t>Tory st is the best CBD route for cyclist to get down to the harbour front - quiet but a bit hilly in the mt cook section....</t>
  </si>
  <si>
    <t xml:space="preserve">Make sure you don't mess it up like the island bay cycleway and piss off motorists. </t>
  </si>
  <si>
    <t xml:space="preserve">The Berhampore Golf Course pavement is such a great idea!!! </t>
  </si>
  <si>
    <t>The quiet routes are really great and the Berhampore Golf course path as well! Please choose this design!</t>
  </si>
  <si>
    <t>The package C is most comprehensive one and has a more limited impact on street parking.   I can't quite see how disabled people are affected by the changes. I hope that the pedestrian paths remain easily accessible for all, including people with pram or wheelchairs.  I also believe that if we get separated both direction cycle lane, we can use it for electric scooter e.g. Lime scooters as well.</t>
  </si>
  <si>
    <t xml:space="preserve">I don't need to access these areas so it isn't relevant for me. </t>
  </si>
  <si>
    <t>I don't mind these designs but NZ bike culture is not like European bike culture. In Germany such a design is fine and widely used. In Aotearoa NZ people will have to learn to mind the bikes and pay attention to the bike lane.</t>
  </si>
  <si>
    <t>Not forgetting all pedestrians including wheelchairs etc.</t>
  </si>
  <si>
    <t>Use of Stanley / Hanson / Tasman streets to slow down fast going cars from Countdown supermarket on Hanson street.</t>
  </si>
  <si>
    <t>Ensure residents parking in Hanson street. Parking is already a challenge with the car park spaces used by hospital staff during the day from 7.30 am, preventing residents to have decent parking.</t>
  </si>
  <si>
    <t>Potentially resolving current issues of fast speeding cars and car parking on Hanson street.</t>
  </si>
  <si>
    <t>Plants Trees, incorporate planting in a consistent manner (item I in sketch).  Wellington is embarrassingly behind Auckland and Christchurch in terms of street landscape and furniture. There is here the opportunity to reflect the creativity of the city.</t>
  </si>
  <si>
    <t>B5218671-A193-4F0F-B55D-90651EFB3415.jpeg</t>
  </si>
  <si>
    <t>1EA8C4AB-6FEE-4C37-B529-A57D1DB3B127.jpeg</t>
  </si>
  <si>
    <t xml:space="preserve">Please consider a change in paving/ floor and ground finishes. The current outdated bricks can be slippery when wet. Their use on pavements is reminiscent of 1970s but this is perhaps the intention.  </t>
  </si>
  <si>
    <t xml:space="preserve">It's a hard choice between this one and package A, but I believe this supports a more natural route for cyclists coming from Island Bay/berhampore and cultivates a better walkable environment for pedestrians and business/community. </t>
  </si>
  <si>
    <t>Mt Cook is a natural alternate route into the city for cyclists as it already bypasses vehicle traffic routes. Vogeltown as its not particularly safe for cyclists at the mo</t>
  </si>
  <si>
    <t>No I do not like any of the options</t>
  </si>
  <si>
    <t>I think the whole idea is ridiculous putting the majority of householders at a disadvantage in favour of a few.</t>
  </si>
  <si>
    <t>I think all three options are favouring a few over the majority of residents.</t>
  </si>
  <si>
    <t>I think the whole idea should be rethought.  The Island Bay debacle should have given you some insight into how our streets are not made for these sort of designs.</t>
  </si>
  <si>
    <t>I am unsure what consultation you have completed but it is complete if you only give options which include cycle paths.  There should be an option for 'no cycle paths'.  This is what I would vote for.</t>
  </si>
  <si>
    <t>I think all three options are impossibly slanted to a few over the majority.</t>
  </si>
  <si>
    <t>Because you have not considered all the householders in your designs.  There are people with children and older people who need to have their cars.  In addition most bike riders have a car as well.  Where are you thinking of putting these vehicles?</t>
  </si>
  <si>
    <t>No I do not think that cycle lanes are a priority</t>
  </si>
  <si>
    <t>Consider all people whatever their age and ability.</t>
  </si>
  <si>
    <t>Learn lessons from misguided plans already put in place ie Island Bay cycle lanes and changing our bus routes.</t>
  </si>
  <si>
    <t>Adelaide Rd and Riddiford St. are nice and direct - no unnecessary detours, nice separate bike lanes on each side.</t>
  </si>
  <si>
    <t>I'm not sure about the paved path over the golf course: it seems quite optional as it doesn't really make the connection much safer or quieter (or does it - for some?) - As it would be so steep, I think it could turn out that most cyclists take the road instead. Perhaps don't pave it - or leave that connection away?</t>
  </si>
  <si>
    <t>I am no fan of the double bike lane solution - especially where it would connect to the separate lanes in Island bay. Solution B also seems like a much longer way when going all the way from Island Bay to the CBD</t>
  </si>
  <si>
    <t>This seem too much! The added connections in comparison to the other packages don't seem ideal - it is well meant but wouldn't add too much I reckon.</t>
  </si>
  <si>
    <t>It's a straightforward, no-fluff and realistic option that would really improve the flow for cyclists while not taking away much from the other traffic options.</t>
  </si>
  <si>
    <t>Mt. Cook/Taranaki Street an important connection from Wellington South to the CBD</t>
  </si>
  <si>
    <t>Prioritize car traffic a bit less - this is still a very traditional layout</t>
  </si>
  <si>
    <t xml:space="preserve">2 way cycleway on one side on road needs to be a one way on either side of road. </t>
  </si>
  <si>
    <t>Good combination of routes offering multiple modes of transport.     At this stage in the design process, my preference for a specific package is less strong than my desire to see a good outcome overall. I recognise that the viability of some combinations of route and path type depends on more detailed design to be done later.</t>
  </si>
  <si>
    <t>Commute to CBD daily</t>
  </si>
  <si>
    <t xml:space="preserve">Look into how urban design can make use of tactical urbanism to improve the amenity of the streets, make the streets more pedestrian friendly and useable. Be good to use this as an opportunity to install green infrastructure like water sensitive urban design </t>
  </si>
  <si>
    <t xml:space="preserve">Places to secure the bikes in the Newtown/Berhampore villages. Would be a good opportunity to work with schools and education providers in the areas to involve students in design and cycle training.  </t>
  </si>
  <si>
    <t>Has more connections and quiet street/off road areas</t>
  </si>
  <si>
    <t>Make the design closely reflect the existing character of the suburb. Provide areas for electric car charging. Choose native trees and plants for gardens</t>
  </si>
  <si>
    <t>Highbury</t>
  </si>
  <si>
    <t>Like use of quieter Owen Street but not Mein St as cyclists unlikely to use this because of the hill</t>
  </si>
  <si>
    <t>Add Wilson St instead of Mein St. Remove Constable St</t>
  </si>
  <si>
    <t>I like use of quieter routes - Emmett St, Mercy Park and Daniel St. and Wilson St</t>
  </si>
  <si>
    <t>I think down-hill can be shared zones with as bikes go as fast a cars</t>
  </si>
  <si>
    <t>I like the use of quieter streets (Wilson, Hanson, Tasman) and off-road zone (hospital, MacAlister and Wakefield Parks)</t>
  </si>
  <si>
    <t>Shared zone/sharrows in Wilson Street</t>
  </si>
  <si>
    <t>provides variety of routes that are safer, quieter and more likely to be used by cyclists</t>
  </si>
  <si>
    <t>Need to have change in height/type of surface to delineate cycling from parked areas. Include rain gardens a great idea</t>
  </si>
  <si>
    <t>As an Island Bay resident who is both a cyclist and driver, and parent of future cyclists to SWIS all sections of this design, except section 10, are highly appealing.</t>
  </si>
  <si>
    <t>Section 10 seems it would cause a lot of disturbances to residents on that portion of Adelaide Rd. I'd prefer the cycleway to switch to a quiet route or on road bike lanes on Hanson Street (Stoke Street to John Street) at this point - ie as in Package C.</t>
  </si>
  <si>
    <t>Not particularly, compared to package A.</t>
  </si>
  <si>
    <t>Generally, I don't support two-way bike lanes, particularly on busy roads (ie Riddiford St/Adelaide Rd). It works against the system already established in Island Bay, and would make cycling more dangerous for cyclists riding against the flow of traffic.</t>
  </si>
  <si>
    <t>Yes - Sections 10 &amp; 14.</t>
  </si>
  <si>
    <t>Generally, I prefer the layout of package A with the addition of sections 10 &amp; 14 from this package.</t>
  </si>
  <si>
    <t>It has greater protection for cyclists, and shows future vision and thinking on the part of the council. Although I'm a driver as well, I think Wellington needs to invest in improved cycleways to remove the barrier to entry for individuals. Humanity needs to embrace visionary changes like this to combat climate change. Cars must take a back seat for a change.</t>
  </si>
  <si>
    <t>A mixture of options depending on the primary use of each particular section.</t>
  </si>
  <si>
    <t>Shelter from Wellington's harsh weather.</t>
  </si>
  <si>
    <t>How the facilities work for children on bikes.</t>
  </si>
  <si>
    <t>It has the most routes and slow least steep paths.</t>
  </si>
  <si>
    <t>Mt Cook because it connects to the city.  Zoo because it's nice to ride to family places.</t>
  </si>
  <si>
    <t>Improves connections, prioritises bikes and safety</t>
  </si>
  <si>
    <t>Important to connect to CBD without going through Basin traffic, and zoo is important destination</t>
  </si>
  <si>
    <t>communal areas, seating a priority</t>
  </si>
  <si>
    <t>bike lanes on tasman street, as very narrow for cars already</t>
  </si>
  <si>
    <t>Most comprehensive network</t>
  </si>
  <si>
    <t>make sure you minimise the risk of people hitting people waiting for the bus</t>
  </si>
  <si>
    <t xml:space="preserve">Also need to consider shared e-scooter/e-bike parking. These services are coming to Wellington soon and they will have a massive impact. </t>
  </si>
  <si>
    <t xml:space="preserve">I think this is amazing for people on bikes. </t>
  </si>
  <si>
    <t xml:space="preserve">I think this package goes too far in terms of the removal of so many parking spaces. I especially feel for those people who have bought property in the areas where parks will be removed. Families still need cars to get around and I would be really angry if I had bought a house and the street parking was removed to this extent. </t>
  </si>
  <si>
    <t>I like that most of the parking is still retained. This is a balanced option</t>
  </si>
  <si>
    <t>Could some of the offroad and quiet zones from package C be added to package B?</t>
  </si>
  <si>
    <t xml:space="preserve">Again, I think this is a balanced package. </t>
  </si>
  <si>
    <t xml:space="preserve">I think B and C could work together if you take the best of both of those. </t>
  </si>
  <si>
    <t xml:space="preserve">I want to have as little impact on my neighbours in the area who are impacted by the loss of parking. </t>
  </si>
  <si>
    <t xml:space="preserve">I very much think that the people who live in this area should decide this. Maybe you could ballot them? </t>
  </si>
  <si>
    <t xml:space="preserve">You've done a great job in considering these things. </t>
  </si>
  <si>
    <t xml:space="preserve">Please stay in touch with the people affected by it, especially those who live there as much as possible. You can't communicate too much! </t>
  </si>
  <si>
    <t>Don't make changes to quiet streets if they are already 'low volume of traffic and low speeds' - what is the problem then?</t>
  </si>
  <si>
    <t xml:space="preserve">A comprehensive analysis of the impacts on residents has not been undertaken. No consideration of the impacts of the council approving increasing numbers of medium-density houses has been considered and the likely increase in parking needs. No alternative parking solutions are proposed, the council seems to think the already full surrounding streets can cope with current and future increasing parking needs (noting a lot of people are already parking fair distances from their house and the majority of homes do not have access to off-street parking). The public transport system is woeful which should be the priority to fix to encourage less traffic (noting only a handful of cyclists will brave wet/windy weather and most are only fair-weather cyclists). The proposals discriminate against eldery, physically impaired who may not be able to walk any great distances to their car, or to families with young children, all who rely on their cars. Removing easy access to parking could decrease home values, while the council inreases rates and then likely asks for more money for resident parking. </t>
  </si>
  <si>
    <t xml:space="preserve">Disagree that on-street parking be removed. </t>
  </si>
  <si>
    <t xml:space="preserve">See attached file regarding comments to the proposed options. </t>
  </si>
  <si>
    <t xml:space="preserve">The council has not comprehensively considered the impacts on residents, a couple of random days looking at streets is not adequate. A comprehensive cost/benefit analysis should be required - is there a net benefit to the community? The proposals discriminate against those who can't bike, or need cars for other means (elderly, physical issues, young families), noting the way many homes were built do not allow for off-street parking options. The belief that everyone can park 2 mins away is laughable - noting some already park this distance away and side streets are already full. No alternative parking solutions are proposed. There are hardly any cyclists on the roads when it is bad weather, and the public transport is terrible, thereby people still need/use their cars (for this and multiple other reasons). Improving public transport would go a long way to reducing traffic, thereby already making the roads safer. The proposals could reduce home values (with no accessible parking), whilst the council increases rates and will probably want more money for resident parking. </t>
  </si>
  <si>
    <t>Leave the parking as is</t>
  </si>
  <si>
    <t>Do not do away with the off street parking.</t>
  </si>
  <si>
    <t>Bike track through the golf course</t>
  </si>
  <si>
    <t>Keep the parking as is.</t>
  </si>
  <si>
    <t>Adelaide Road is narrow and there would be not parking for places that don't has off street parking</t>
  </si>
  <si>
    <t>Where will people be able to park</t>
  </si>
  <si>
    <t>I don't think Constable Street needs the bike lanes. I have moved in here in October and with all the disrupt this has caused it is against the residents. I have only seen 3 cyclists using the bike lane since moving in. Car parking for residents is hopeless. We have been told to park in the streets surrounding the area but they are already taken up with locals. Where are we to park? This is ludicrous as the majority of people have cars.....NOT BIKES.</t>
  </si>
  <si>
    <t>learn from the problems in Island Bay in terms of design and changing motorist behaviours</t>
  </si>
  <si>
    <t>Seatoun</t>
  </si>
  <si>
    <t>I prefer the one way cycle lane to the two ways ones in B and C. I think the cycle lane may link in better with the other cycle ways in the city.</t>
  </si>
  <si>
    <t>I cycle daily down Tasman st to the hospital and would like to see this preserved as a quiet route.</t>
  </si>
  <si>
    <t>I do not like option B. The cycle routes are only on busy roads and the two way cycle path doesn't fit well with other cycle ways in the city. Getting on and off the cycle way when you want to take a side road will involve crossing the traffic more than one way cycle paths.</t>
  </si>
  <si>
    <t>I use Tasman street daily, so I like that it is a specified quiet route (although I wonder if this actually involves making any changes?). I like the number of streets included in this option as it gives cyclists the choice of using cycle paths along the busy routes, but also you can use backstreets and get away from the traffic.</t>
  </si>
  <si>
    <t>I don'e like the two way cycle path as it doesn't fit well with other cycle ways in the city. Getting on and off the cycle way when you want to take a side road will involve crossing the traffic more than with a one way cycle path on each side of the road. One way cycle paths on each side of the road are more intuitive for cyclists.</t>
  </si>
  <si>
    <t>I like option C, but with one way cycle paths down each side of Adelaide Road and Riddiford St. Option C has the most roads included and gives cyclists options to get away from the heavy traffic.</t>
  </si>
  <si>
    <t xml:space="preserve">Would like to see the Aro Valley connected in better. </t>
  </si>
  <si>
    <t>plenty of space round bus stops so people aren't blocking the pavements. Don't make the cycle lanes too wiggly or the faster bike commuters won't use them.</t>
  </si>
  <si>
    <t>I like that there is an off road unpaved track</t>
  </si>
  <si>
    <t>No Comment</t>
  </si>
  <si>
    <t>It is sumple and friendly</t>
  </si>
  <si>
    <t>I think that it would be good to connect a cycle way to wellington high school from Island Bay</t>
  </si>
  <si>
    <t>I think another linking track up to Wellington High School and From the Basin up to Wellington East and Wellington Boys College from Island Bay because lots of teens come along that route</t>
  </si>
  <si>
    <t xml:space="preserve">I like the route up to the hospital </t>
  </si>
  <si>
    <t xml:space="preserve">Routes from the basin to the surrounding high schools </t>
  </si>
  <si>
    <t>I think it connects to the most people</t>
  </si>
  <si>
    <t>These routes go to places with lots of children living/going  there so it gives them a mode of transport.</t>
  </si>
  <si>
    <t>Cultural things like translations of signs and history stops also  interact able art features like the telescope just off Lampton Quay</t>
  </si>
  <si>
    <t>Wellington High School</t>
  </si>
  <si>
    <t>Because there are not that many cyclist that would d use the routes you as a council are dreaming you are killing the city cant wait for the next elections to get rid of you greenies</t>
  </si>
  <si>
    <t>no parking should be reduced you will kill small businness</t>
  </si>
  <si>
    <t>don't bother its a disgrace</t>
  </si>
  <si>
    <t>keep there ideas to themselves we do not need them</t>
  </si>
  <si>
    <t>It provides the most comprehensive alternative routes for walking/ biking and would enhance the urban design in each locality</t>
  </si>
  <si>
    <t xml:space="preserve">I strongly support the off-road route through the (currently under-utilized) Berhampore golf course. Not only does this give SWIS students a safe route to school, but it will also be a great short-cut between Island Bay and Newtown/Kilbirne via Russell Tce/Newtown Park/Owen or Daniel. Paving is essential, as the golf course gets boggy in winter.   I also support separated cycle-lanes on both sides of the road on Adelaide Rd and Riddiford St. Separation is essential to get more people feeling confident enough to bike.   I agree that Mein St/Daniel/Wilson is the obvious route between Kilbirnie and the city via Newtown, and is also currently used by many Newtown cyclists heading to and from town. I note that Mein St is not a "quiet" street, and nor are Waripori St or Luxford - these streets all have heavy traffic, often traveling at 50km/hr. I'm not sure what the "quiet street" treatment would look like (speed humps?) but I definitely wouldn't let my 8 year old ride on these streets now    </t>
  </si>
  <si>
    <t xml:space="preserve">I'm not sure about the cost-benefit ratio of separated cycle ways for Constable St. Big cost in terms of lost carparks and possibly community goodwill for how much benefit? I bike around Newtown daily and never use this route - there are quiet streets on either side that are much more pleasant to ride on (and don't have traffic lights, so are quicker) It is only the upper part (from Owen) where an uphill cycle way is needed, plus some "quiet route" signage and info so people know about the alternatives to Constable St.  </t>
  </si>
  <si>
    <t xml:space="preserve">I am extremely skeptical about two-way cycle routes. They may be more "efficient" in terms of road space, but much less convenient to use (how do you get safely on and off them from the other side of the road?), and dubious in terms of safety benefits for cyclist. Most car-bike crashes are when cars turn onto or off a road (or pull out of a driveway) and "don't see" the bike coming. Cars will now be required to check for bikes coming from the opposite direction they're used to. Given the problems drivers seem to have with seeing cyclists when they're coming from the expected direction, I just don't think this is a safe option.   I don't support the Mercy Park/Emmett St route, except as a safe route to school for students from St Anne's and Newtown Schools. This area is busy with kids on foot, bikes and scooters from 8:15-9am, so it's not suitable for cycle commuters who want to get quickly and efficiently through Newtown and into the city. </t>
  </si>
  <si>
    <t xml:space="preserve">I really like and support all the off-road connections - golf course, Wakefield &amp; McAlister Parks, and behind the hospital, however these would need to be paved to attract most cyclists.   I like that Option C provides both direct routes on busy roads and more pleasant quiet routes and provides good connectivity around as well as through the area. </t>
  </si>
  <si>
    <t xml:space="preserve">As previously noted, I don't think two-way cycleways are a great idea. They don't appear to be safe or convenient for people on bikes, so I doubt they will attract more people to bike, and may not be used by current cyclists (since they may prefer to cycle on the "correct" side of the road rather than faff around crossing over).  I don't support the contra-flow cycleway at the bottom of Wilson Street because there doesn't seem to be a need for it, and the Wilson/Riddiford intersection is a terrible place to get onto Riddiford heading for the city - uncontrolled and with a Bus Stop immediately on the right. What are the benefits of this route? Do they outweight the costs in terms of carparks lost and community goodwill? I doubt it. </t>
  </si>
  <si>
    <t>Package A + paved off-road routes in Package C would be my ideal. I can't support an option that includes two-way cycle ways.</t>
  </si>
  <si>
    <t xml:space="preserve">I think the Mt Cook connection is particularly important for students at Massey and Wellington High to have safe routes to school/uni.   Cross-town routes are important, especially if we want Hospital staff (and others who work in Newtown) to bike rather than driving to work. People biking to Newtown from Brooklyn, Aro Valley and Karori are not currently well served. </t>
  </si>
  <si>
    <t xml:space="preserve">All of the elements A to L above are important. I would like designs to reflect the multi-cultural nature of the Newtown community, and the importance to the area to tangata whenua. I would also like designers to consider children in particular, with play elements included - great to see these in the indicative example above. It is vital that crossings are safe for children - i.e. short people must be able to SEE and BE SEEN at crossing points. No doubt there will be complaints about loss of parking when cycle ways go in, but a potential benefit is better visibility for pedestrians, especially children who cannot see over the top of parked cars. </t>
  </si>
  <si>
    <t xml:space="preserve">Cars are so last century. Please design for the future! </t>
  </si>
  <si>
    <t>Makes better connections, particularly to hospital</t>
  </si>
  <si>
    <t xml:space="preserve">The zoo is a logi6connection, being part of Newtown and is on the flat </t>
  </si>
  <si>
    <t>Safety of people walking. More cyclists are riding on footpaths, often at speed and don't use bells to warn pedestrians they are coming up behind them. Also lot of trouble with cars running red lights particularly dangerous for pedestrians and cyclists.</t>
  </si>
  <si>
    <t>I think we need to prioritise bikes over car parks. We have an obesity epidemic and people need to get used to walking more. I think it would be good to provide more parking buildings so that parking on the street becomes a rarity (ie something for disabled people or 5-10 minute stops) and use the space instead for bike lanes / better pedestrian access.</t>
  </si>
  <si>
    <t>All would be great.</t>
  </si>
  <si>
    <t>Shelter from the rain (especially Wellington's horizontal rain)</t>
  </si>
  <si>
    <t xml:space="preserve">All main streets included. Most direct routes. </t>
  </si>
  <si>
    <t xml:space="preserve">Don't like separate 2 way cycle Lanes as wakes use them and you have the problem of people crossing then or car doors opening on to them unloading onto them. Need barriers especially around corners intersections and I'm worried about driveways people stopped in the lane waiting to pull out ? </t>
  </si>
  <si>
    <t xml:space="preserve">Really like the off road route off Adelaide. I would use this if surface was good enough for a commuter bike and well lit at night. </t>
  </si>
  <si>
    <t xml:space="preserve">Prefer a bike lane on either side of road with barriers on the main roads and this of road option. </t>
  </si>
  <si>
    <t>Package a for main roads plus add the off-road option in c.</t>
  </si>
  <si>
    <t xml:space="preserve">Zoo for kids to bike to.   Mt.cook main route to town lots of students biking, narrow and dangerous. </t>
  </si>
  <si>
    <t xml:space="preserve">Trees, seating, bike parking, community art and public sitting eating lunch areas outside not close to streets, low speed zones, buses vocal recording to warn passengers to look for cyclists as they dismount! </t>
  </si>
  <si>
    <t xml:space="preserve">Prioritise the future, encourage healthy transport options! </t>
  </si>
  <si>
    <t>This package is of great concern to us, at 120 Rintoul Street where there are 70 units and not enough off-street parking for residents. The Body Corp has already informed us of non residents sometimes using this property for parking. Package C will also directly affect the following neighbour or near-by properties notably for off street parking plus safety entering and exiting.  1) South Wellington Intermediate School=397 students plus staff increasing in 2019 2)Wakefield Hospital=250 staff plus patients &amp; visitors 3) Pacific Radiology=unknown number of staff and patients 4) Alexander Rest Home= 45 Residents plus staff &amp; visitors 5) Village at the Park retirement complex= min number of residents 250 plus100 staff &amp; visitors and currently undergoing expansion 6) Early Childhood at The Park up to 100 children plus staff.  There is a serious issue of safety should this package go-ahead concerning school children and the many elderly in this particular stretch of Rintoul Street crossing over proposed bike lanes to access busses and cars.</t>
  </si>
  <si>
    <t>As stated in info package this is the most direct connection in &amp; around Berhampore, Newtown &amp; to the central city &amp; Kilbirnie. Also connects to the Island Bay route &amp; the south coast</t>
  </si>
  <si>
    <t xml:space="preserve">All new residential buildings should have off street parking made available, otherwise it will add to further congestion on the street. </t>
  </si>
  <si>
    <t>Consider the street width. Rintoul Street is too narrow and already there's not enough room now for the safety of all using it, regardless of transport mode.</t>
  </si>
  <si>
    <t>While A adds some alternatives it still relies upon bikes and cars sharing the same routes, thus being in conflict (particularly in conjested areas like Berampore)</t>
  </si>
  <si>
    <t>This miminal solution leaves all the conflicting uses and impacts on Berampore residents the most (one assumes parking goes to create te bike lane)</t>
  </si>
  <si>
    <t>The alternative routes.  This leaves confident cyclists that are happy in traffic to go up/down Adelaide Rd like they do now.  While quiet routes offer alternative for other users.  These alternatives segregate the disparate users, leaving road traffic to do that, and slower users (walking and cycling) to take quiet routes.    The Stanley / Hanson St connection is the good idea in all this.  If you 1 thing do this.</t>
  </si>
  <si>
    <t>The connention to Kilbirnie is clearly a nice to have.</t>
  </si>
  <si>
    <t>The quiet routes</t>
  </si>
  <si>
    <t>Connecting more southern commuters</t>
  </si>
  <si>
    <t xml:space="preserve">I live in Island Bay and commute to work, so I really like the improvements this option brings to Adelaide Road, the most direct route. If option B or C went ahead, I'm not sure if, when heading north, I would bother diverting to Rintoul or Riddiford Street. Separated bike lanes are ideal, but I'd also be okay with bike lanes, but not sure drivers and pedestrians would transition well to the two-way ones, and see they'd be dangerous for cyclists when there's downhill sections (near the BP in Berhampore and near Wakefield Park). </t>
  </si>
  <si>
    <t>My may concern would be drivers adjusting to the two-way lanes at intersections, pedestrians looking both ways, and cyclist safety on the spots where there are downhill sections (i.e. speed).</t>
  </si>
  <si>
    <t>Similar comments to Option B, however, I'm not sure I'd use the quiet / off-road route for my commute as it would add quite a bit of time (nice for weekend riding though!), and I don;t think I'd divert down Rintoul Street on way into city as again it is too big a diversion.</t>
  </si>
  <si>
    <t xml:space="preserve">Brings the greatest balance in objectives. We need to be radical (not that I'd call this option terribly radical) if we are to better cater for and promote cycling. The e-bike factor is changing the game, I'm noticing way more cyclists, and we have to lift our game in safety. We just can't continue to make it so attractive for people to drive, for environmental reasons. It REALLY concerns me where we are taking this planet. </t>
  </si>
  <si>
    <t xml:space="preserve">There is, rightly so, a concern about parking, including for hospital workers. Alternative transport needs to be promoted for hospital workers (public transport and employer [CCDHB] arranged services), but also Council could force [could it?] Foodstuffs or Progressives [whoever owns the old Tip Top factory to demolish this and create a long term parking space. </t>
  </si>
  <si>
    <t xml:space="preserve">Provides the best overall benefit in my opinion </t>
  </si>
  <si>
    <t>Combined with better public transport</t>
  </si>
  <si>
    <t>Very busy shared road to town and also the motorway for vehicles.  Lets complete the route.</t>
  </si>
  <si>
    <t>I hope there will also be adequate lighting for the darker winter season across all areas for school kids.</t>
  </si>
  <si>
    <t>The area it goes through is very busy so I think package C is a lot better</t>
  </si>
  <si>
    <t>Safest and most enjoyable. Separating bikes away from roads and heavy traffic areas for commuting and recreational biking will encourage people to bike and also be good for kids and families. Reminds me of the bike network in Boulder Colorado which is great</t>
  </si>
  <si>
    <t>The direct route into town</t>
  </si>
  <si>
    <t>I love the range of routes and the Newtown connections</t>
  </si>
  <si>
    <t>Because it's the most comprehensive bike path system</t>
  </si>
  <si>
    <t>These are all places I would like to cycle to</t>
  </si>
  <si>
    <t>Trees please!</t>
  </si>
  <si>
    <t>None at all</t>
  </si>
  <si>
    <t xml:space="preserve">You are completely screwing the suburbs by doing this it's terrible for 97%of people and only good for 3% according to your own stats. </t>
  </si>
  <si>
    <t>Adelaide Road is simplynot possible without ruining it for everyone else the other 97%that you don't seem to care about</t>
  </si>
  <si>
    <t xml:space="preserve">The quiet route is the best but only if that was the only cycle lane being put in.... Not all together! </t>
  </si>
  <si>
    <t xml:space="preserve">Remove all options but the quiet lane, that way not as many people are affected. You cannot get rid of this many parks without seriously impacting on people and all for a small minority that use the cycle lanes. </t>
  </si>
  <si>
    <t>All options are terrible and show the council do not care about the people and what they want</t>
  </si>
  <si>
    <t>Prioritise all! You are just screwing people over by doing this</t>
  </si>
  <si>
    <t>Don't do what you did in island bay. Think of the 97% that don't use cycleways and don't make them suffer</t>
  </si>
  <si>
    <t xml:space="preserve">Think of the problem you already have with lack of parking and realise that you are ignoring a problem and making it worse. </t>
  </si>
  <si>
    <t xml:space="preserve">I really like the use of Adelaide and Riddiford Street. </t>
  </si>
  <si>
    <t xml:space="preserve">I prefer a separated bike lane. </t>
  </si>
  <si>
    <t xml:space="preserve">The separate bike lane. </t>
  </si>
  <si>
    <t xml:space="preserve">Nothing. </t>
  </si>
  <si>
    <t xml:space="preserve">Separate bike lane. </t>
  </si>
  <si>
    <t xml:space="preserve">Lots of options and a separate bike lane. </t>
  </si>
  <si>
    <t>They're a main route to those suburbs/areas.</t>
  </si>
  <si>
    <t xml:space="preserve">Better pedestrian crossings and pedestrian priority at traffic lights. </t>
  </si>
  <si>
    <t>I like that it's the most comprehensive network.</t>
  </si>
  <si>
    <t>In this type of environment, prefer one-way cycle lanes on either side of road to two-way cycle lanes.</t>
  </si>
  <si>
    <t xml:space="preserve">Only for residents that do not have off-street parking. </t>
  </si>
  <si>
    <t>Connecting to the city most important</t>
  </si>
  <si>
    <t>Bike parking, seating, shade, trees, ease of crossing the road</t>
  </si>
  <si>
    <t>I currently live in Auckland, but am intending to move to Wellington in 2019. Newtown is an area I'd be keen to live in, especially with these improvements.</t>
  </si>
  <si>
    <t xml:space="preserve">Less disruption the better </t>
  </si>
  <si>
    <t xml:space="preserve">Stop making bike lanes, if it ant broke dont fix it </t>
  </si>
  <si>
    <t>Slow down motor vehicle traffic.</t>
  </si>
  <si>
    <t xml:space="preserve">I prefer the two-way bike lane as it means cyclists are separated from parked cars and hence have a reduced chance of having car doors opened onto them </t>
  </si>
  <si>
    <t>Most comprehensive, makes cycling a viable alternative to current set up. Minimises parking removal for those who are unable to cycle</t>
  </si>
  <si>
    <t>Most comprehensive, allows more utility of cycling without impacting those who are unable to cycle.</t>
  </si>
  <si>
    <t xml:space="preserve">Mt Cook is already connected via the basin reserve and Tasman street, Wellington Zoo and Melrose are quieter. Brooklyn, Vogeltown and Kingston connections allow Newtown to become a traffic artery for cyclists </t>
  </si>
  <si>
    <t>Khandallah</t>
  </si>
  <si>
    <t xml:space="preserve">I use a walker or wheelchair, because of the difference in speed it is not safe to use these on cycleways. Footpaths need to be as level as possible with as little camber as possible. </t>
  </si>
  <si>
    <t>Remember that there are numerous non cycling citizens who also need their needs met.</t>
  </si>
  <si>
    <t xml:space="preserve">1. I like the direct route to town (I cycle daily to work and would not take an indirect route)  2. I like the cycle path to the intermediate school </t>
  </si>
  <si>
    <t>1. Direct to the city</t>
  </si>
  <si>
    <t>I have seen this implemented in other cities across the world and quite often it does not work. Pedestrians walk on the cycle way, cyclists have to negotiate them. Cyclists quite often do not stick to their lanes. No room to overtake other bikes.  I bike to work each day up Adelaide Road and if this were implemented I would continue to use the road and not the cycle way.</t>
  </si>
  <si>
    <t>This is an indirect route to the cbd. I bike to work each day and would not use it as it would add extra time to my journey.</t>
  </si>
  <si>
    <t>Direct. No 2 lane cycle way. Path to intermediate school.</t>
  </si>
  <si>
    <t xml:space="preserve">No  you are wasting ever ones money and time and losing car parks.  This is going to effect people selling there house.  The streets are all too narrow to start with. </t>
  </si>
  <si>
    <t xml:space="preserve">All 3 layouts should not go ahead </t>
  </si>
  <si>
    <t>All the streets are too narrow. A large amount of money to spend for a very small amount of people using them.  On one will use them in winter</t>
  </si>
  <si>
    <t xml:space="preserve">Al the streets are too narrow.  </t>
  </si>
  <si>
    <t xml:space="preserve">DO NOT take away and parks at all </t>
  </si>
  <si>
    <t xml:space="preserve">Stop wasting Rate Payers money. On things only a very few people will use during summer  </t>
  </si>
  <si>
    <t xml:space="preserve">Get bus stops out of the way of the flow of traffic.  get them right off the road while dropping off and picking up people </t>
  </si>
  <si>
    <t>Inclusion of SWIS. Safe school routes to establish healthy active commutes is vital. Reduce the school car snarl up</t>
  </si>
  <si>
    <t>Please don't let the loss of parking destroy the plan. Compromises killed IB cycleway.   Design by experts not NIMBY</t>
  </si>
  <si>
    <t>Another compromised failure. Do it once and do it right</t>
  </si>
  <si>
    <t>Two way seems dubious</t>
  </si>
  <si>
    <t>More variety</t>
  </si>
  <si>
    <t>Two way and unpaved options make a limitation again</t>
  </si>
  <si>
    <t>The most likely to be used.  Vital to move to active lower carbon options</t>
  </si>
  <si>
    <t>Linkage</t>
  </si>
  <si>
    <t>Slow streets to reclaim from cars. Properly linked and protected cycleways</t>
  </si>
  <si>
    <t>Let's have a healthy, safe and moving Wellington</t>
  </si>
  <si>
    <t>Most routes.  Good use of off road paths</t>
  </si>
  <si>
    <t xml:space="preserve">Having lived in the Netherlands for 4 years , there needs to be a clear difference between bike and footpath. Also essential to have suitable bike parking near commercial areas. </t>
  </si>
  <si>
    <t xml:space="preserve">As a Wellington cyclist,  I think it is fantastic to see the changes - encouraging more people on to bikes,  e-bikes etc, will go a long way to reducing congestion and make the public transport system more efficient. Add in the health benefits of cycling. Keep moving forward!! </t>
  </si>
  <si>
    <t>More options for types of bikes riders</t>
  </si>
  <si>
    <t xml:space="preserve">In commercial areas very clear signs for public restrooms at bus stops </t>
  </si>
  <si>
    <t>I like that it connects properly to the existing Island Bay cycle way.</t>
  </si>
  <si>
    <t>Some safe infrastructure when arriving or leaving the Basin Reserve area at the end of the separated cycleway, possibly extending it up Rugby st.    Mein St is a problematic street with two sided parking, and is one that is used by many cyclists for getting to the University of Otago and the Hospital. The current footpath is very wide and would accomodate more cycling features.</t>
  </si>
  <si>
    <t>I like that it is a separated Cycleway all the way through Berhampore</t>
  </si>
  <si>
    <t>Some safe infrastructure when arriving or leaving the Basin Reserve area at the end of the separated cycleway, possibly extending it up Rugby st.      There are no cycle friendly roads feeding riders into the separated cycleway sections, there should be.    Mein St is a problematic street with two sided parking, and is one that is used by many cyclists for getting to the University of Otago and the Hospital. The current footpath is very wide and would accomodate more cycling features.</t>
  </si>
  <si>
    <t>I like that this incorporates multiple routes for getting between the city and Island Bay</t>
  </si>
  <si>
    <t>Some safe infrastructure when arriving or leaving the Basin Reserve area at the end of the separated cycleway, possibly extending it up Rugby st.    I think including Constable St or Wilson St in separated cycleway network is critical. They are major feeder streets. Even in the 'quiet' Wilson St I have experienced dangerous overtaking.    Mein St is a problematic street with two sided parking, and is one that is used by many cyclists for getting to the University of Otago and the Hospital. The current footpath is very wide and would accomodate more cycling features.</t>
  </si>
  <si>
    <t>It includes the most routes, which I think is critical for encouraging more cyclists. The two-way cycleway would need safe infrastructure to connect to the Island Bay Cycleway.</t>
  </si>
  <si>
    <t xml:space="preserve">They are high population areas that feature roads with a lot of parked cars that cause dangerous overtaking. </t>
  </si>
  <si>
    <t>Features that would discourage pedestrians from accidentally wandering into the cycle lane.</t>
  </si>
  <si>
    <t xml:space="preserve">Keep in mind the 8 and 80 approach. Make the cycling infrastructure safe enough to allow an 8 year old all the way through to an 80 year old to ride unsupervised and with no fear of being hit by a car.  If done correctly the child and their friends will be riding all their lives and be part of a healthier society.    Providing plenty of safe sheltered spaces to park bikes is also essential.    Be bold and make help a cycling revolution that will affect peoples lives for the better for decades to come.    </t>
  </si>
  <si>
    <t>Seems to balance all needs</t>
  </si>
  <si>
    <t>Access tobusinesses</t>
  </si>
  <si>
    <t>Most suitable option for a city that should really encourage people to cycle instead of driving, given the rapid growth.</t>
  </si>
  <si>
    <t>I use this connection</t>
  </si>
  <si>
    <t>provides good connection</t>
  </si>
  <si>
    <t>1. I don't like bike lanes between the footpath and the parking. I prefer parking against the footpath and cycleways next to roadways.   2. I don't like single direction cycleways, I prefer double carriage cycleways.   3. I HATE the impact of parking in Newtown on an already very difficult, congested parking network. You only appear to consider the immediate impact of lost carparks on the street through which you will be running the cycleways. You IGNORE the difficulties already experienced, and which will be exponentially impacted, once you remove parking along Constable St, for all side streets off Constable St. We already have a daily struggle as residents returning from work, and people queuing to take our carpark when we leave in the morning, due to competition for parking from people employed in the 3 hospitals and other commercial businesses in Newtown.   4. Not evident how you intend to ensure the flow of cyclists between "connection points". Not evident whether you have additional traffic lights for cycles, like you have for buses (near the basin, B first traffic lights to improve flow).  5. Not evident how it will be policed, so that if a cycleway is provided, to minimise impact on remaining traffic, to ensure cyclists use the cycleway and NOT the roadway</t>
  </si>
  <si>
    <t>Double cycleways. Like the concrete dividers/curbs between car and cycleway. Good to prevent opening doors into pathway of cyclist</t>
  </si>
  <si>
    <t xml:space="preserve">1.Don't like the cycleway between footpath and parking. I want parking beside footpath, and moving bikes next to moving vehicles. </t>
  </si>
  <si>
    <t>This is my preferred option. Prefer double cycleways. like options away from school (Mercy park) as an alternative for cycles to get down to Adelaide Rd. Much better impact for parking.</t>
  </si>
  <si>
    <t>Least impact on parking (my current bug-bear), and best options/connections between areas</t>
  </si>
  <si>
    <t>Great impact to me, where I live, pay rates and travel around an already congested area</t>
  </si>
  <si>
    <t>The Island Bay cycleway has been a monumental disaster. Really need to learn from that experience, and get this one right! I think you need to fix/change that, to make it work better with next options introduced. Also, big issue with Island bay are road markings. Actually need to resurface road, not just paint over in black the old markings. In rain/murky light conditions, cannot see what is what. Only way to tell the markings is to resurface road RIGHT AT THE END, not halfway through and then black over and paint finals. This DOES NOT WORK! (Sorry to shout, just want to emphasize and I can't use italics!!)</t>
  </si>
  <si>
    <t xml:space="preserve">The IBCW ruined the Parade. Residents and businesses will suffer if you remove all their parking </t>
  </si>
  <si>
    <t>Take cycleways off road or keep them on road where motorists can see cyclists easily</t>
  </si>
  <si>
    <t>I love the separated bike lanes.</t>
  </si>
  <si>
    <t>The separated two-way bike lanes make it difficult for cyclists to cross the road/cross intersections which would create more confusion and therefore be more dangerous and frustrating for all.</t>
  </si>
  <si>
    <t>Contraflow bike lane looks useful, do not like unpaved paths for my road bike.</t>
  </si>
  <si>
    <t xml:space="preserve">Add paving to unpaved areas, quiet routes largely unnecessary, do not like the dangers and confusion involved with separated two lane. </t>
  </si>
  <si>
    <t>Generally safer and gives adequate space for cyclists.</t>
  </si>
  <si>
    <t>In my experience, I know that many cyclists live in these areas and would benefit from this as I am familiar with cycling to those areas and they are not particularly friendly.</t>
  </si>
  <si>
    <t>Please do not use any hostile design that is to say any design intended to discourage homeless people from using the spaces. It is incredibly in-compassionate and doesn't solve the issue, but rather hides the issue and makes it harder to notice and therefore change.</t>
  </si>
  <si>
    <t>Do not prioritise cars, they do so much harm to the environment.</t>
  </si>
  <si>
    <t>It's the most comprehensive and networked option. Not everyone is going to the same destination.</t>
  </si>
  <si>
    <t>Berhampore golf course link is great.</t>
  </si>
  <si>
    <t>Segregated lanes are great but it is just not joined up enough.</t>
  </si>
  <si>
    <t>The gold course cut through should be added, and more quiet ways feeding into the route</t>
  </si>
  <si>
    <t>It is a comprehensive network and would be great.</t>
  </si>
  <si>
    <t>It is well connected, allowing for lots of different journeys and users. It will cope with growth in users well too as there is not just one option  for any given route. Great for now, great for the future.</t>
  </si>
  <si>
    <t>A mix of the first two options, by area.</t>
  </si>
  <si>
    <t>Very clear signage around bus stops and also good visibility from everywhere- the ad ones can create blind spots. All sounds great though!</t>
  </si>
  <si>
    <t>Bike parking!</t>
  </si>
  <si>
    <t xml:space="preserve">The separate bike lanes on the hills. love the bike path that goes through the golf course. I take that route to island bay daily, currently doesn't feel safe for a cyclist. </t>
  </si>
  <si>
    <t xml:space="preserve">More quiet routes for families and children. </t>
  </si>
  <si>
    <t xml:space="preserve">Remove separated two way bike lane on hills. I think this is fine for flat areas though. </t>
  </si>
  <si>
    <t xml:space="preserve">All the options (i.e., quiet, direct, and off road routes)   Golf course route  wakefield park route </t>
  </si>
  <si>
    <t xml:space="preserve">change two-way separated bike lane on hills to separate - or is there a way to increase the space between the two lanes on hills?   - loved the paved route going through the golf course (lots of island bay kids use the side walk to bike to school, so this would be much safer for them)   </t>
  </si>
  <si>
    <t xml:space="preserve">Multiple options for cyclists (current and future). there are multiple routes for people living in different areas, for age groups, level of fitness, safety, leisure.      It's also the best option for traffic and parking. Seems like the best option for everyone.     Few concerns with option c though - hills with two way bike lane and unpaved areas (i.e., golf course). Also want to emphasis a need for cyclist lights so cyclists, drivers, and people know who has the right of way. Concerned that cyclists won't stop for people getting on and off buses. </t>
  </si>
  <si>
    <t xml:space="preserve">My commute to work (to CBD) and where I would regularly bike to (selfish of me :p ) </t>
  </si>
  <si>
    <t xml:space="preserve">Additional things to consider: water fountains, bike tire pumps, priority parking for car sharing (mevo), community garden space. (oh no you have me on a wish list)     I think most of the above have important elements to different people - my advice is make sure you have representation from many different voices - especially those silent voices. I am worried about gentrification in this area - so consider how this can be addressed in urban design and have inclusive spaces. </t>
  </si>
  <si>
    <t>I am worried about gentrification in this area - so consider how this can be addressed in the design of the space. how can the area be developed without loosing its identity?</t>
  </si>
  <si>
    <t xml:space="preserve">As a cyclist, I like that the cycleways are separated - it's the only way to keep us safe. I like that's it's a direct route, a fast route. There is a risk if one of the other, less direct, routes is chosen - especially to manage Adelaide Rd pinch points - that cyclist will risk it anyway. Cyclists are people who, like people in cars, are in a hurry, and will take the fastest route possible, even if it's not the safest. You need to provide safe passage on the most direct route.   In particular, I'd be grateful for a plan addressing Adelaide Rd, the whole stretch, because it's like a gauntlet of risk from start to end. </t>
  </si>
  <si>
    <t xml:space="preserve">Again, it's a direct route and addresses the most dangerous areas for cyclist, so that's great. </t>
  </si>
  <si>
    <t xml:space="preserve">I'm not a huge fan of the two-way cycle lanes, there's potential for collisions between cyclists, but if it's the compromise needed to give over some space for parking it's an acceptable solution. </t>
  </si>
  <si>
    <t xml:space="preserve">Good to have choices </t>
  </si>
  <si>
    <t>Again, I don't like the two way cycle lanes. But if it is the compromise you end up landing on, it would be great to see some thought put into how one transitions in and out of them if they're on the other side of the road. Especially as there's a barrier. As an example, you're riding north on The Parade, and council decides to put the Adelaide Rd two-lane cycleway on the right, am I going to need to get off and use a pedestrian crossing, and hump my bike over the barrier? Sit in the middles of the road until I can cross the second lane into the bike lane?</t>
  </si>
  <si>
    <t xml:space="preserve">Because it doesn't have two lane cycleways, it's s a simpler, more direct route </t>
  </si>
  <si>
    <t xml:space="preserve">Make sure there's ample, and good, bike parking built in. I love your bike mechanic stations around too. </t>
  </si>
  <si>
    <t xml:space="preserve">Especially if compromises are made around parking and the number of cars in the area isn't reduced, I think the council should consider dropping the speed limit across the whole area to 30 or 40km. If the bike lanes are next to parks, there need to be a physical barrier, to stop people parking in the bike lane (as seen everyday by about 80 percent of parkers on The Parade). </t>
  </si>
  <si>
    <t>parking must NOT be reduced in Mein Street.  I work in the hospital and there are people fighting over the available parking there from 6 am till 7 pm</t>
  </si>
  <si>
    <t xml:space="preserve">I like the route down hospital road. however I think it would be much improved if a little pathway down the side of government house land was used.  This land has NO USE  for government house grounds and there is even a pathway alongside the fence for a lot of the perimeter. It could run from alongside the entrance by Basin Reserve right up to coromandel st . surely this land belongs to all of us in Wellington. It would be easily accessed by all the little streets running off it.  </t>
  </si>
  <si>
    <t>Perimeter of government house land from Basin Reserve to coromandel street</t>
  </si>
  <si>
    <t>least likely to cause traffic issues.  I do think that putting a lane down middle of the street would be preferable than putting it down either side. Traffic is being forced together and must lead to head on crashes</t>
  </si>
  <si>
    <t>there is already resident parking. i do not think any parking should be affected if government house land used</t>
  </si>
  <si>
    <t>if a fenced  cycle lane was put in the middle of the road as it is in Melbourne, it would divide oncoming traffic. Government house land could be used for a cycle path removing the cycles from Adelaide /Riddiford Streets</t>
  </si>
  <si>
    <t>I like there are quiet lanes and bike lanes.</t>
  </si>
  <si>
    <t xml:space="preserve">not much I can think of </t>
  </si>
  <si>
    <t>I like its a straight line and its easy to get too and from for anyone who's never walked alone its a good start</t>
  </si>
  <si>
    <t>I would make the quiet routs longer for people who want to have some peace if they are stressed</t>
  </si>
  <si>
    <t>i like that theres mulitpul routes so its not just the boring same way, you have options</t>
  </si>
  <si>
    <t>no this is a good one I think</t>
  </si>
  <si>
    <t xml:space="preserve">because it seemed the less boring and it seems more exciting and you could go a new way every time </t>
  </si>
  <si>
    <t>so more people from that way can get places faster if they need to</t>
  </si>
  <si>
    <t>i like that it runs through adelaide road</t>
  </si>
  <si>
    <t>i like how in package C there is a off-road unpaved shared track that runs through wakefield park, i think having that connection on package A would make it better</t>
  </si>
  <si>
    <t>i like how there are a lot of connections to so many places - it means there are a lot more places people ca go on bikes.</t>
  </si>
  <si>
    <t>the whole point of this project is to get people to cycle more and package C provides the most connections- which would make it easier to cycle and more people would cycle if it was easier to get around.</t>
  </si>
  <si>
    <t>vogeltown and kingston is a big area and has some nice scenic and and urban views that i think people would like to see. also there are high schoolers and students who live round there who make daily commutes to their schools so if they could cycle to school easily they could save money on bus fares.</t>
  </si>
  <si>
    <t>how many people travel through there, and how fast people travel through there; and would it be dangerous for pedestrians with cyclists coming through?</t>
  </si>
  <si>
    <t>I like how there are two different cycle ways for the bikes, depending on what way they go.</t>
  </si>
  <si>
    <t>I think that the buses would struggle with this layout. If instead you expanded the footpath and paced the cycle way on there then it would be more effective.</t>
  </si>
  <si>
    <t>I both like and dislike that the cycle way is on one side.</t>
  </si>
  <si>
    <t>I do not like the two-way cycle way</t>
  </si>
  <si>
    <t>I like the variety of different routes you an take with option B</t>
  </si>
  <si>
    <t>however I am not keen on the two way cycle path</t>
  </si>
  <si>
    <t>I would prefer a mix of A &amp; B but overall A was the best because of the separated cycle paths</t>
  </si>
  <si>
    <t>because it would be simple to add</t>
  </si>
  <si>
    <t>yeah they should have more street art from the guy who painted the shark wall, etc.</t>
  </si>
  <si>
    <t>yes we need way more water fountains</t>
  </si>
  <si>
    <t xml:space="preserve">BECAUSE THE BIKE LANES ARE SINGLE LANE AND ON BOTH SIDES INSTEAD OF A TWO WAY IT MAKES IT EASIER AND SAFER FOR THE CYCLISTS </t>
  </si>
  <si>
    <t xml:space="preserve">THE BUS STOPS SEEM TO BE A BIT DIFFICULT FOR  THE BUSES CARS AND CYCLISTS </t>
  </si>
  <si>
    <t xml:space="preserve">JUST THE BUS STOPS </t>
  </si>
  <si>
    <t>I like the shared paved road by the golf course, and the idea of a separated bike lane.</t>
  </si>
  <si>
    <t>Some extra options around shops for people who aren't just using the area as a thoroughfare.</t>
  </si>
  <si>
    <t>The off road shared path and quiet areas are a good idea</t>
  </si>
  <si>
    <t>I rather like the abundance of quiet and differing routes.</t>
  </si>
  <si>
    <t>I like the idea of separated bike paths instead of the two way ones, and I would prefer having a paved shared path through the golf course.</t>
  </si>
  <si>
    <t>The variety of the routes allow better connections and more places to cycle within the area</t>
  </si>
  <si>
    <t>Having connections around Mt Cook and more importantly the CBD make it safer for those who ride to work and help to encourage new or novice cyclists to try it out with reduced worry for safety.</t>
  </si>
  <si>
    <t>I feel it is very important to ensure we have sufficient pedestrian crossings, bike parking to help encourage those to try and cycle, plenty of trees and lots of cultural art done by MÄori artists to support their community and to display the culture to all.</t>
  </si>
  <si>
    <t>Your best chance is this upcoming generation, we are willing to change for a greener, healthier lifestyle should the right tools be there for us.</t>
  </si>
  <si>
    <t>Luxford street</t>
  </si>
  <si>
    <t>Adelaide road near Basin</t>
  </si>
  <si>
    <t>Wilson st</t>
  </si>
  <si>
    <t>Rintoul street</t>
  </si>
  <si>
    <t>I chose Package B because it seems nicer and more efficient. Package A is also good, but B is better. I'm not a fan of C</t>
  </si>
  <si>
    <t>I wouldn't want much of the area to be more busy.</t>
  </si>
  <si>
    <t>Because I don't agree with the removal of any parking as this this impacts on the small businesses and people who live and visit this area</t>
  </si>
  <si>
    <t>I would rather leave it as status quo - no removal of car parks</t>
  </si>
  <si>
    <t>Keep all parking - allow for car parks near business areas  Build staff parking for hospital staff.</t>
  </si>
  <si>
    <t xml:space="preserve">Listen and act on those views of the people directly effected by the proposed changes - </t>
  </si>
  <si>
    <t>One way cycleways on both sides of the street, as used in package A, are preferred, since cyclists remain on the correct side of the road, and there's no danger of collision with oncoming cyclists</t>
  </si>
  <si>
    <t>There should be cycleways on Luxford Rd, at least in the uphill direction</t>
  </si>
  <si>
    <t>two way cycleways are not preferred: it puts half of the users on the wrong side of the road, and creates the risk of collisions between fast moving downhill bikes and slow moving uphill hikes. All these routes have significant slope.</t>
  </si>
  <si>
    <t>the off road connections through the golf course and McAlister Park are a good idea, but shouldn't be regarded as arterial routes</t>
  </si>
  <si>
    <t>as noted, two way, one side of the road cycleways are not a good idea.</t>
  </si>
  <si>
    <t>Good connections, safe one way separated cycleways</t>
  </si>
  <si>
    <t>note that most households have adequate off street parking, but tend to use it for other purposes since subsidised on street parking is provided. See Taylor EJ (2018) Whos been parking on my street.   https://doi.org/10.1016/j.landusepol.2018.11.011</t>
  </si>
  <si>
    <t>The glaring omission is a lack of connection to the CBD and the waterfront. While this may depend on the outcome of LGWM, there are relatively simple solutions to Basin Reserve that would have paid for themselves by the time LGWM changes have been implemented. For example a protected two way (in this case justified) cycleway from Adelaide Rd to Hania St. This might involve the loss of drop off parking for the schools, but we're trying to move away from this model of school transport.</t>
  </si>
  <si>
    <t>good surfaces and kerb cutouts for mobility scooters and wheelchairs</t>
  </si>
  <si>
    <t xml:space="preserve">  The overall effect for the majority of people living in and around these locations will be negative. The increase in people cycling will be negligible. Ask yourself how many people will cycle to work on an average Wellington day, that didn't before, and how many people will be increasingly upset and distrustful of WCC, their arrogance and incompetence.</t>
  </si>
  <si>
    <t xml:space="preserve">Please do not reduce the amount of on street parking. I have lived in places with insufficient parking and it becomes very stressful for residents, especially those that work long and varied hours </t>
  </si>
  <si>
    <t>Yes- what the majority of people actually want, which isn't this.</t>
  </si>
  <si>
    <t>Stop this nonsense before it goes any further.</t>
  </si>
  <si>
    <t>luxford st plans</t>
  </si>
  <si>
    <t>I am not clear about impact on waripori st which is my street</t>
  </si>
  <si>
    <t>separated bike lanes don't work so well on hilly streets - down hill cycles need space for speed, uphill cycles need narrower lane. adelaide road going north  is fine at the moment - sharing with bus lane, just needs bike lane going south</t>
  </si>
  <si>
    <t>better bike lanes</t>
  </si>
  <si>
    <t>flow of cycling, please make paths flow well enough so all cyclists use them, not just less confident cyclists. Make cycling attractive by its flow and speed advantages. don't make cyclists wait if they can turn left safely with a red light for cars</t>
  </si>
  <si>
    <t>Please think about cycling flow. Make cycle lanes that fast cyclists will use because they work.</t>
  </si>
  <si>
    <t>I like the use of Russell Tce and going through the golf course down into Island Bay option.</t>
  </si>
  <si>
    <t>Package doesn't provide enough information about the Birtomart lights intersection which currently is difficult making a right turn into Birtomart from Adelaide, I image the cycle way will makes things worse here .</t>
  </si>
  <si>
    <t>its very basic so cant remove any sections otherwise it won't even work at all.</t>
  </si>
  <si>
    <t>I like the end of Russell Tce - golf club down to island bay option as it gets the cycle traffic options to get away from the already busy vehicle traffic down from Berhampore shops</t>
  </si>
  <si>
    <t>potentially remove the Rintoul sections altogether and connect up to Stanley from Adelaide if possible</t>
  </si>
  <si>
    <t>both pages a and c seem as they cover more of the community objectives.</t>
  </si>
  <si>
    <t>probably don't want long stay parking as if working in the area, should be encouraged to cycle, bus or walk if possible.</t>
  </si>
  <si>
    <t>Mt Cook connection can help by supporting all travelers directly to the city reducing congestion along Riddeford</t>
  </si>
  <si>
    <t>the cycle lane should run beside the road, it appears as if people exiting parked cars will need to watch out cycles before entering the footpath which doesn't work in Island bay and id hate to take my toddlers outs to be stuck down by a cylist</t>
  </si>
  <si>
    <t>I don't believe cycle ways need to be using the same main routes as vehicles however people need to be able to park and access the footpath without worrying about cyclist sandwiched in-between which travel very quick.</t>
  </si>
  <si>
    <t>No major disruption to homes and parking</t>
  </si>
  <si>
    <t>More detrimental to parking for home owners on the quiet routes</t>
  </si>
  <si>
    <t>Less on Rintoul Street? Seems too narrow already?</t>
  </si>
  <si>
    <t>A mixture of above</t>
  </si>
  <si>
    <t xml:space="preserve">Lots of planting, artworks, walkways, gathering places with seats... </t>
  </si>
  <si>
    <t>Easy parking area's near cafes, community places etc.such as the fabulous ones at the School of Architecture in town.</t>
  </si>
  <si>
    <t xml:space="preserve">Don't bikes on the footpath with pedestrians - give them separate space on the road. Roads for cars; cycle lanes for bikes, footpaths for pedestrians. Look into the Danish model. </t>
  </si>
  <si>
    <t xml:space="preserve">More electric car charging stations for rentable cars, so that people require less cars and therefore less carparks </t>
  </si>
  <si>
    <t>I like the Stanley St Hanson St Tasman St route, I use much of this already as a most satisfactory alternative to Adelaide Rd.</t>
  </si>
  <si>
    <t>I think the section of Adelaide Road through Berhampore is far too confined to accommodate multi vehicle use.  Bikes paths should not feature here.</t>
  </si>
  <si>
    <t>It has the best features, in my opinion, for safe cycling.</t>
  </si>
  <si>
    <t>I REALLY don't think the bike lanes should be between the parked cars and the footpath.  It is very difficult for bikers to be seen by drivers when in this position.  This is my overriding reason for preferring the quiet route options offered.</t>
  </si>
  <si>
    <t xml:space="preserve">The WHOLE cycling network picture.  It is crazy to consider small pieces without being able to see a coherent city wide plan!  Please take note of the excellent Dominion newspaper article by Graham Tuckett (I think) on Wednesday 20 Nov 18.  There is much that could be done immediately to improve and test routes. </t>
  </si>
  <si>
    <t>Cycle connection throuugh Berhampore Golf Course would be especially useful for school children</t>
  </si>
  <si>
    <t>Much more use of less-busy streets than the other options.</t>
  </si>
  <si>
    <t>The Adelaide Road section from Dover St to Luxford St should be separated bike paths on both sides of the road (to link with the Parade cycleway). It is proposed as such in package A, so it must be possible.</t>
  </si>
  <si>
    <t>Most comprehensive</t>
  </si>
  <si>
    <t>Mt Cook to CBD takes people away from the Adelaide Road/Basin Reserve area.</t>
  </si>
  <si>
    <t>Fast to pass through.</t>
  </si>
  <si>
    <t>The offroad bike and pedestrain crossing path looks convienient.</t>
  </si>
  <si>
    <t>The amount of different routes to take</t>
  </si>
  <si>
    <t>Many options for diferent transports</t>
  </si>
  <si>
    <t>Because I am a resident there.</t>
  </si>
  <si>
    <t>More mirrors on sharp corners so it is safer.</t>
  </si>
  <si>
    <t>Its the most direct route</t>
  </si>
  <si>
    <t>I live around there</t>
  </si>
  <si>
    <t>More carparks</t>
  </si>
  <si>
    <t>I like the cycle way on eithet side of the road and like the direct route down Adelaide Road</t>
  </si>
  <si>
    <t xml:space="preserve">Maybe a scenic route or off road route all the way </t>
  </si>
  <si>
    <t xml:space="preserve">I like the Adelaide Road route </t>
  </si>
  <si>
    <t>Add a scenic route or off road route all the way and have the bike lane on either side of the road instead of both on the same side.</t>
  </si>
  <si>
    <t>I like all the different options of routes for the bikers</t>
  </si>
  <si>
    <t>Add a bike lane all the way down Adelaide Road and a scenic route/off road route all the way into town. Also have the cycle way on both sides of the road.</t>
  </si>
  <si>
    <t>Because it had a direct, easy route to with the bike lane on both sides</t>
  </si>
  <si>
    <t>Nope, I like this a lot</t>
  </si>
  <si>
    <t xml:space="preserve">I like the main street down Island Bay and Newtown that leads into town because it's easy to follow and to get around </t>
  </si>
  <si>
    <t>I think there needs to be more bike lanes into town that are not  on road, like a flat graveled road around the houses or on the feild</t>
  </si>
  <si>
    <t>same as package A I really like the main street</t>
  </si>
  <si>
    <t xml:space="preserve">A pathway that eveyone can bike on without needing a mountain bike and without getting wet and muddy </t>
  </si>
  <si>
    <t xml:space="preserve">the quiet bike routes </t>
  </si>
  <si>
    <t xml:space="preserve">some kids don't bike to school because we have to bike uphill and in rush hour and its either dangerous or tiring so there needs to be a bike route for us thats easy to take and out of the way of everyone </t>
  </si>
  <si>
    <t>because its simpler and I know that route well but if there is a new route that is made and I become familiar with it then it could be very useful for my commute to school</t>
  </si>
  <si>
    <t xml:space="preserve">for people who live near by and work study people here could be a area out of the way for them to park and then the main street parking could be for shoppers and visitors </t>
  </si>
  <si>
    <t>because I have friends there and I struggle getting to their houses and having a simple route would help</t>
  </si>
  <si>
    <t>easy axessable parking for people shopping or visiting cafes other than that i think it looks good</t>
  </si>
  <si>
    <t>to make the pathways clear and have a clear app for finding your way around</t>
  </si>
  <si>
    <t>the off road path through the golf course and the treatment of adelaide road near wakefield park</t>
  </si>
  <si>
    <t xml:space="preserve">I think the two-way bike lane could make reentering the normal flow of traffic difficult. however people can be very precious about parking so maybe this is more realistic. </t>
  </si>
  <si>
    <t xml:space="preserve">I like the off-road bit through wakefield park. </t>
  </si>
  <si>
    <t xml:space="preserve">hanson St should not be considered quiet. This is a very busy road at rush hour as people use it as an alternative to adelaide road. It would need its own bike lane. </t>
  </si>
  <si>
    <t xml:space="preserve">safest from a cycling perspective. </t>
  </si>
  <si>
    <t xml:space="preserve">I think there needs to be some kind of alternative parking place. one of the issues with the new bus system is that people have arranged their lives around being able to use certain bus routes and when these are taken away they feel they have been unfairly treated. residents should not expect to have rights to on street parking which is not land that they pay for. However they have may feel they need alternative places to park. </t>
  </si>
  <si>
    <t>people need a safe way of getting into town</t>
  </si>
  <si>
    <t xml:space="preserve">trees and safe crossings with pedestrian priority </t>
  </si>
  <si>
    <t>I really like the separated cyclelanes they are awsome and with no car park the visibility to enter/exit from driveways is great</t>
  </si>
  <si>
    <t xml:space="preserve">I do not think this option cater to all ages abilities it excludes the separated cyclelanes to kids going to SWIS from/to island bay and people that are not fit enough to go through hilly part of Adelaide </t>
  </si>
  <si>
    <t>Had separated cyclelanes in the busy roads. Cater to kids and people that do not want to go through hilly part of Adelaide road</t>
  </si>
  <si>
    <t xml:space="preserve">Join and leave the cyclelanes is much hard and can cause lots of accidents. Also transition from island bay to 2 ways cyclelanes is not easy again kids and less confident cyclist will struggle </t>
  </si>
  <si>
    <t>Offers more options to wide hangs of people on bikes. You can ride on protected cyclelanes all the way to basin reserve</t>
  </si>
  <si>
    <t>Again this solution relays on 2 ways cyclelanes which is really trick to join/leave it while cycling. The tradition from/island bay cyclelanes is also dangerous specially for kids going/return to swis. The options can mitigate that a little but not sure how much more hilly they would be</t>
  </si>
  <si>
    <t>More options but I still do not think is good due safety issues join/leaving a 2 ways cyclelanes, when leaving on NL all 2 ways cyclelanes where implementend in both sides of street usually on the city ring which tends to be much spacious,</t>
  </si>
  <si>
    <t>Not really familiar with those routes but would love to be able to bike to zoo with my family</t>
  </si>
  <si>
    <t>People walking and biking should have priority and a inviting are for  people to visit and stay is more important than a car park in front a business, if you having a inviting area after the shopping (which must be quick due Parking restrictions) you stay for a coffee, kids play (and ice cream)</t>
  </si>
  <si>
    <t>While 2 ways cyclelanes save car park adds lots of safety issues join/leaving the cyclelanes and adding a infrastructure like that must be for thoses less skilled and brave.</t>
  </si>
  <si>
    <t>I like the separate bike ways on both sides with a separation from the rest of the street (white elevated area). Having the bike ways separate on both sides of the street has two benefits: 1. cyclists can't bump into each other 2. You're on the right side of the street already and makes crossing easier.</t>
  </si>
  <si>
    <t xml:space="preserve">1. Include rintoul street in package A  2. The white elevated separation stripes don't need to be that wide. I understand they're designed to allow the parking cars space when someone opens a car door but anyone parking next to the pedestrian walk in today's situation also opens the car carefully and there is no separation space at the moment. Better use some space from the white elevated part to widen the cycle way so bikes can pass each other more easily.  3. The separation line between cars and bikes should always be elevated to give extra security to the bikers. Cars could easily ignore a line painted on the road. But separation line doesn't need to be that wide. Although it needs to be wide enough for a person to stand on it and get comfortably into the car. Maybe 50-60 centimeters.  4. Add Hunson street in the package and have some shared gravel paths around like in package C  5. Separation between pedestrian side way and bike path should be even and only painted on the road that makes it easier for bikers to stop by just sliding to the side.  6. Add connections from package C and the routes are perfect.   7. I see a difficulty to include young families with babies/ toddlers when they park their car between bike path and street. </t>
  </si>
  <si>
    <t>Not really. A is my favorite</t>
  </si>
  <si>
    <t>N/a</t>
  </si>
  <si>
    <t>I like that it's so connected, including Hanson and Tasman street and including golf course and Wakefield park as well as a path passing close to the government house.</t>
  </si>
  <si>
    <t>I think package a street layout should be used (2single lanes each side) and Adelaide road added to the package and it would be perfect.   I would put the focus to start the works on riddiford and lower Adelaide road and after their completion work on the parallel roads like rintoul and Hanson so cars will have an alternative route to use to avoid road works.</t>
  </si>
  <si>
    <t>I love the street layout but decide for a under the condition to at all connections from c. It would be a hybrid.</t>
  </si>
  <si>
    <t>They allow for a nice combined weekend biking trip to the city centre, along Oriental bay and to more remote areas behind the zoo.</t>
  </si>
  <si>
    <t>1. Recycle trash bins rather than one fits all.  2. Bike parks under roof/ arcades for rain protection  3. Allow for an outside area that could be used by a restaurant with good weather to attract more business for them.</t>
  </si>
  <si>
    <t xml:space="preserve">I prefer the continuation of separated cycleways rather than two-way. </t>
  </si>
  <si>
    <t xml:space="preserve">Remove parking on one side of the road to give much more room through the Adelaide Road section especially? </t>
  </si>
  <si>
    <t>I really worry about turning across the cycle lane and car carriageway if you want to cross the road</t>
  </si>
  <si>
    <t>There are varied safe options with lots of offroad tracks too</t>
  </si>
  <si>
    <t xml:space="preserve">Far too much reliance on two-way lanes for bikes. </t>
  </si>
  <si>
    <t>Best practice should always be separated cycleways, one each side.</t>
  </si>
  <si>
    <t>Move to residents (paid) permits in all locations with short term (30 mins) spaces</t>
  </si>
  <si>
    <t>Another route to the CBD</t>
  </si>
  <si>
    <t xml:space="preserve">Please don't do too much defensive furniture! The 'cultural elements' are a bit token (tuku pedestrian crossing?). The recent wayfinding design coming out on the council (eg lower cuba signs) are really good. </t>
  </si>
  <si>
    <t>This process seems really good. I'd like to see standard design elements (such single lane cycleways) used as much as possible so there is a consistent city-wide system</t>
  </si>
  <si>
    <t>like the fact that it's not removing as many parks as option A</t>
  </si>
  <si>
    <t>Don't like the reduction in parking on rintoul street which is already jam packed with cars, will be very difficult for residents to park there.</t>
  </si>
  <si>
    <t>Simpler route down Adelaide Road and less parking impact on Rintoul Street</t>
  </si>
  <si>
    <t>CBD is on the flat so people more likely to cycle there vs areas that are up hills</t>
  </si>
  <si>
    <t>Consistent and direct routes throughout the suburbs and to the CBD</t>
  </si>
  <si>
    <t>It will be confusing for everyone the change in the cycleway layout between Island Bay and Newtown.</t>
  </si>
  <si>
    <t>Rerouting bikes is not an effective solution.</t>
  </si>
  <si>
    <t>Because it is consistent  Because it goes via all suburbs  Because it is the most direct route</t>
  </si>
  <si>
    <t>It is the closest to the CBD</t>
  </si>
  <si>
    <t>Ensure that motorist must give way to bikes when turning left over a cycle lane. Preferably with raised intersections.</t>
  </si>
  <si>
    <t>I think i'ts still scary for bikers to have this kind of set up. its too close to the cars and busses</t>
  </si>
  <si>
    <t>i like that the both incoming and outgoing path are in the same side. this way the cars and busses will actually respect the biking area</t>
  </si>
  <si>
    <t>i like this one because its like a combination of the B idea but better and more wider option on biking lanes</t>
  </si>
  <si>
    <t>wider lane option for bikers</t>
  </si>
  <si>
    <t>the off-road connection of Berhampore golf course east and also the two separated cycle lines in either direction</t>
  </si>
  <si>
    <t>better cycling along Luxford street</t>
  </si>
  <si>
    <t>offroad trails at Berhampore golf course</t>
  </si>
  <si>
    <t>best option for cyclists with all the flow-on benefits to other traffic and residents. Just slightly better than A because of more connections, although the two-way cycle routes are a downside. Worried about the need to cross traffic where cycle ways end</t>
  </si>
  <si>
    <t xml:space="preserve">most of these connections involve going up fairly big hills. I am all for good and more cycling infrastructure but as a cyclist I would not choose those routes. </t>
  </si>
  <si>
    <t>I think the separated cycle ways in the plan are the best, way better than the ones that have only one lane for both directions. Going down Russel Tce is good, and the quiet route is also in a sensible place</t>
  </si>
  <si>
    <t>I think it makes more sense to run the cycle path down Rintoul rather than Adelaide, the hill up Adelaide is really massive and not as many people take that route</t>
  </si>
  <si>
    <t>I think this plan is particularly poor. Two way separated cycle way seems like a nightmare for cyclists and pedestrians. Not really any infrastructure at all :(</t>
  </si>
  <si>
    <t xml:space="preserve">It's nice to see all these added quiet routes, gives people a lot of options to walk/cycle in. </t>
  </si>
  <si>
    <t xml:space="preserve">Again, separated two way cycle lanes seem like they're not going to work. I like the road layout of this plan the best, but I think the cycle path should be separated and not two way. Like how would the island bay one even join up to the newtown one if it was two way? Making people stop and cross the road is annoying. Also why have cars and motorbikes been lumped together in this questionnaire? From a cyclists perspective they're pretty different. One takes up a lot of space and is likely to open a door onto you, the other doesn't. </t>
  </si>
  <si>
    <t>has the most routes, and the most sensible routes. cycle ways should be separated one way lanes tho!!!</t>
  </si>
  <si>
    <t>they're the ones with the most people, and the greatest ease of cycling to (mt cook much more so than brooklyn)</t>
  </si>
  <si>
    <t>Love the separated lanes.  Love the link/paved path through the golf course.</t>
  </si>
  <si>
    <t>don't like this option</t>
  </si>
  <si>
    <t>it is simple in design  consistent with other cycle ways  contributes to slowing down traffic and supports enhancement features in shopping areas</t>
  </si>
  <si>
    <t>inclusion of wet weather shelters and sun shelters</t>
  </si>
  <si>
    <t xml:space="preserve">option A is the most direct route for cyclists to get from a - b and safest due to having single lane etc. if we want to encourage cycling the routes have to be fast and convenient for commuting. </t>
  </si>
  <si>
    <t>All types of transport including, cyclists, cars, busses etc are combined and will hopefully create a dense corridors of activity.</t>
  </si>
  <si>
    <t>Total separation of cyclists and vehicles is safer for less confident cyclists.</t>
  </si>
  <si>
    <t>Emmett St and Daniel St connection around Constable street is a bit of a dogs breakfast.  Two way separated cycle ways are to rigid and don't allow enough freedom for cyclists.</t>
  </si>
  <si>
    <t>The inclusion of off road cycle paths, makes use of the large amount of under-utilised green space such as MacAlister Park and Berhampore Golf course. Safer for unconfident riders. Better for leisure rides and walks and activates these areas with more people making them safer.</t>
  </si>
  <si>
    <t>The separated two way bike path is too restrictive, bike lanes such as those offered in option A would be better and help activate both sides of Adelaide Road, Rintoul Street etc.</t>
  </si>
  <si>
    <t>The inclusion of off road routes utilises the large amount of green space and separates cyclists and walkers from vehicular traffic. The combined cycling walking and vehicular corridors are logical and will help create a densely populated lively streets.</t>
  </si>
  <si>
    <t>Would be good to have an off road City to Sea Cycle and Walkway with drop out points to all the suburbs its passes through and make better use of the green spaces in Mt Cook, Berhampore, Berhampore Golf course and across the Kingston ridgeway into Island Bay.</t>
  </si>
  <si>
    <t>Concentrate on getting just one or two well designed and robust corridors from island bay to the city.   Take advantage of the hubs that already exist in between e.g Berhampore shops.  Utilise and integrate the green space in the area with alternative offroad walking/biking tracks e.g Berhampore Golfcouse.  Avoid making cycle lanes too restrictive, integration is preferable to total separation.</t>
  </si>
  <si>
    <t>Concentrate on getting just one or two well designed mixed use transport corridors from Island Bay to the City.   Take advantage of the hubs that already exist in between e.g Berhampore shops.  Utilise and integrate the green space in the area with alternative offroad walking/biking tracks e.g Berhampore Golfcouse.  Avoid making cycle lanes too restrictive, integration is preferable to total separation.</t>
  </si>
  <si>
    <t>Cycle lanes on Constable are great as opposed to hiding them away in residential streets that are full of parked cars everywhere. Constable is an arterial street, it should be used for transport and not private vehicle storage.</t>
  </si>
  <si>
    <t xml:space="preserve">I love package A. I would combine package A with the best parts of the quiet routes from package C. </t>
  </si>
  <si>
    <t>The quiet routes are a nice touch. I strongly support making Hanson Street and Tasman Street slower and safer.</t>
  </si>
  <si>
    <t>Constable Street should be used instead of hiding the bicycle routes away.</t>
  </si>
  <si>
    <t>Package C has clearly been designed to look like the best option. But if you unpack the detail Package A will be best for the community and should be combined with the best parts of Package C. The large removal of car-parking is not an unfortunate by-product, but indeed, the best part of Package A. The removal or car-parking is an excellent motivator for pursuing more active forms of transport.</t>
  </si>
  <si>
    <t>Remove as much as possible. Residents permits compulsory, no long stay parking.</t>
  </si>
  <si>
    <t>These look pretty nice. But please remove the carparks from the major shopping area. They are a joke. It is so backward leaving them in there. The street should be a very slow area that is friendly for pedestrians and cyclists. Parallel parking on the main street slows everything down, is ugly and unnecessary, encourages unsustainable transport practices, is not in keeping with all the other wonderful improvements you have. If you remove it, the community will support you. Do not listen to the loud-mouthed conservative minority.</t>
  </si>
  <si>
    <t>It seems that Option C has been designed to look like the best option, but most of the additional improvements you get (i.e. quiet streets) seem relatively minor.  I am concerned at how a two-way lane would work in practice and think that cyclists would spend a lot of time waiting at cycling-intersections trying to cross roads to get where they need to be. Option A would do the most to encourage active transport in the area and best treats cycling as a legitimate form of transport. I recommend combining the 'quiet streets' component of Option C with the excellent both-sides-of-the-road network in Option A.</t>
  </si>
  <si>
    <t>Separated bike lanes generally</t>
  </si>
  <si>
    <t>change the on road bike lanes to Separated bike lanes</t>
  </si>
  <si>
    <t xml:space="preserve">two way bike lanes are not best practice. much harder to access </t>
  </si>
  <si>
    <t>nice variety of connections</t>
  </si>
  <si>
    <t xml:space="preserve">two way bike lanes not as easy to use. </t>
  </si>
  <si>
    <t>It concentrates on core routes, but I'd prefer if it was separated bike lanes the whole route. A broken chain will put people off using the route altogether as it's only as good as the worst part</t>
  </si>
  <si>
    <t xml:space="preserve">Parking is overrated </t>
  </si>
  <si>
    <t>Bike parking</t>
  </si>
  <si>
    <t>LOVE the wider connectivity.</t>
  </si>
  <si>
    <t>Having read through many of the discussions and walked the various routes, I am really supportive of the suggested c+ option proposed by Island Bay Cycle Way group.</t>
  </si>
  <si>
    <t>The wider connectivity is going to open the doors to a lot more people and spread the demands of the cycle ways.  This is going to be particularly important for the long-term.</t>
  </si>
  <si>
    <t xml:space="preserve">We need to open up connections for Massey students which would reduce their demands for cars </t>
  </si>
  <si>
    <t>the seperated bike lane along Adelaide road up the hill. As a driver I often find it challenging overtaking cyclists there</t>
  </si>
  <si>
    <t>A link to COuntdown / John street and to Tasman street - so people can avoid the Basin reserve route</t>
  </si>
  <si>
    <t>Nice to have the flatter cycle route through Newtown - rather than over the adelaide road hill</t>
  </si>
  <si>
    <t xml:space="preserve">Connection to John street / Countdown / Tasman street so people on a bicycle can avoid the Basin </t>
  </si>
  <si>
    <t>I really like that there are multiple options - direct over the adelaide road hill in to town for fit and fast cyclists, the flatter route through Newtown for those with children, or wanting a more comfortable ride, and then the back quiet route through the Wakefield park etc for those wanting to avoid all traffic</t>
  </si>
  <si>
    <t>I do wonder if the wakefield park route may end up too steep for many cyclists? Will it be well lit at night for safety? How will the steep unpaved nature of the path cope with heavy rain? Will parts end up like a mountain bike track?! I really like it, but wonder how accessible it can be made for all riders</t>
  </si>
  <si>
    <t>Many options available to different types of cyclists</t>
  </si>
  <si>
    <t>Introduce more angle bay parking on the side streets? Could you add some angle bay parking on Luxford for residents that will loose parking on the edge of Berhampore?</t>
  </si>
  <si>
    <t xml:space="preserve">To connect the route to Wellington High School and Massey University. Very useful for student and staff. </t>
  </si>
  <si>
    <t xml:space="preserve">Remember to leave enough space on the path for parents with double buggies! </t>
  </si>
  <si>
    <t>I like that it goes behind the hospital that's really cool and nice and quiet area to bike.</t>
  </si>
  <si>
    <t>It's closest to my house and really comprehensive.</t>
  </si>
  <si>
    <t>My friends live there and ride it every day.</t>
  </si>
  <si>
    <t>I think the design / options look really great, and as long as pedestrians / bus users feel safe around the cycleway it's really good.</t>
  </si>
  <si>
    <t>I think designs A and C look wonderful. I regularly bike down adelaide road and it's the sketchiest part of my commute, I think cycleways will be fantastic for kids and less confident cyclists, as well as reducing traffic.</t>
  </si>
  <si>
    <t xml:space="preserve">I would prefer it if the separated bike lanes were replaces with regular bike lanes. There is less impact to parking which doesn't concern me too much as a cyclist but I also prefer the visibility of a regular bike lane when it comes to moving back into traffic. </t>
  </si>
  <si>
    <t>While I like the routes, I would prefer having a regular bike lane on each side of the road to having a two way bike lane on one side. I have concerns that a two way bike lane means a lot more crossing traffic than having a regular bike lane on each side would, and motorists can be vindictive meaning I would not feel as safe trying to get across the road with my bike in this situation as I would doing a regular left-hand turn from a normal bike lane.</t>
  </si>
  <si>
    <t>I like the quiet route through Tasman/Hanson streets although this is already a quiet route that I bike to work, so I don't quite understand what will be different about it. I like how connected this one is and it is my preferred of the three.</t>
  </si>
  <si>
    <t>I would prefer that the two-way bike lane be replaced with either regular one-way non-separated bike lanes (ideally) or the seperated bike lanes from A. I think using regular bike lanes is a good way to avoid antagonising motorists while still providing protection for cyclists - I'm thinking of the new ones that have been installed on Constable St which have small barriers for protection but don't have the parked traffic on the cyclist's right. This, to me, is the best type of bike lane as it offers protection but is space-efficient and less upsetting to motorists - and as before, I am primarily a cyclist but I think attempting to maintain goodwill is useful in both our safety as cyclists and encouraging more drivers to give cycling a go.</t>
  </si>
  <si>
    <t>It is more connected, and offers a greater number of routes. I also prefer the inclusion of the quiet route which is closest to the way I take to work, and more comfortable to me as a newer cyclist than having to navigate a complicated two-way cycle lane on a busy street.</t>
  </si>
  <si>
    <t>Given that this area is close to the hospital, consider the balance of residents needing to park and people needing to access the hospital before those who are just shopping. Possibly a mix of residents parking and designated hospital parking with some sort of coupon validation.</t>
  </si>
  <si>
    <t>Zoo: because I think with the increase in things like ONZO, it would be a good way to encourage visitors to the city and families on the weekend to cycle to the Zoo instead of driving.    CBD: to encourage more people to cycle commute. Especially with the mess that happened with the bus system, I know more and more people want to bike to work so having a really safe way to do so is important to facilitate this and make Wellington a really cutting-edge bike friendly city for environmental and health benefits.</t>
  </si>
  <si>
    <t>Wellington streets are already fairly narrow. I think it would be better to have regular bike lanes with small protection barriers and remove parking totally as needed than have these separated bike lanes. They work really well elsewhere, like for example Constable Street, and the Island Bay cycle lane has not worked well and has many disadvantages. Not limited to angry residents putting tacks on it, it also has poor visibility and people use it incorrectly.</t>
  </si>
  <si>
    <t>Please consider putting in bike racks for parking near the Newtown shops, and even maybe some sheltered bike racks for residents who don't have space in their flat to store their bike outside of the weather - I think more people would get a bike and use it if there was somewhere safe and handy to keep it.</t>
  </si>
  <si>
    <t>I can't see how a separated Bike Lane up Adelaide Road or Rintoul St would work without being significantly compromising</t>
  </si>
  <si>
    <t>There are more off-road and quite route options.  There looks like there would be less impact on current vehicles on the roads.</t>
  </si>
  <si>
    <t>That these are generally casual bikers and that they are using the facilities minimally compared to current vehicles. Please avoid an Island Bay disaster which is still not rectified</t>
  </si>
  <si>
    <t>The streets are too narrow and it is hard biking up Tasman and Taranaki Street because you're blocking traffic</t>
  </si>
  <si>
    <t>Add Russell Tce and Constable St</t>
  </si>
  <si>
    <t xml:space="preserve">It connects up to the surrounding suburbs most effectively </t>
  </si>
  <si>
    <t xml:space="preserve">Add at least one bike lane on the blue quiet route for Hanson St </t>
  </si>
  <si>
    <t xml:space="preserve">Because it provides the widest connections, most of it safely </t>
  </si>
  <si>
    <t>Commuting into the city</t>
  </si>
  <si>
    <t xml:space="preserve">Prioritise providing more attractive and comfortable public seating areas in central Newtown- it is a community that utilises these facilities extensively. </t>
  </si>
  <si>
    <t>I really like how I would be able to ride with my children on fully separated cycle lanes from Alexandra Rd to Island Bay.</t>
  </si>
  <si>
    <t>The intersection where the Berhampore shops are is particularly unpleasant at the moment. I don't see how this plan would make that significantly different.</t>
  </si>
  <si>
    <t>The option to go through Stanley St/Hanson St is nice as it gives options for recreational riders/families on the weekend to go through some of the town belt and take a more roundabout route. May not be popular with commuters though.</t>
  </si>
  <si>
    <t>Important to determine the side of the road that the bikes will ride - would be good to have consistency through out the whole wellington south/east network.</t>
  </si>
  <si>
    <t>Seems to provide the most safe options for cyclist and walkers alike with the street lighting through the golf course and the widest bike lanes.</t>
  </si>
  <si>
    <t>Don't baulk at removing car parks - we have too many cars in this city. That said, in business areas prioritise short stay parking, in residential areas the resident should be prioritised with one licence for a carpark allowed per household.</t>
  </si>
  <si>
    <t>These are most likely to be used by me and my family.</t>
  </si>
  <si>
    <t>Try to optimise for people, not cars. I.e. make it easy for pedestrians and cyclists to get to where they need to without having to take roundabout routes, even if this means cars need to take the longer slower route.</t>
  </si>
  <si>
    <t xml:space="preserve">Love the community objectives, and how these options really consider these. Please keep the 8 80 rule in mind when designing these connections. Make it great for an 8 year old and an 80 year old walking or cycling. </t>
  </si>
  <si>
    <t xml:space="preserve">not clear from document but I heard the right lane was to be removed on Adelaide road turning into britomart - this would be  a terrible idea and clog up traffic majoraly. Makes me wonder what else is not shown? What are you doing to build car parks to compensate for the lost ones? </t>
  </si>
  <si>
    <t xml:space="preserve">do not remove right hand turning lane into britomart street - this will have major traffic delay implications or any other similar plan. What are you doing to build car parks to compensate for the lost ones? </t>
  </si>
  <si>
    <t xml:space="preserve">I really like the quiet routes and would ride to town on them whereas I would never want to ride on Adelaide road, so this is a plus to encourage new cyclists. </t>
  </si>
  <si>
    <t xml:space="preserve">do not remove right turn into britomart street or any other idea like this that will have such a negative affect on car traffic - it will clog this route up a lot.    What are you doing to build car parks to compensate for the lost ones? </t>
  </si>
  <si>
    <t xml:space="preserve">I think the impacts are so big for the few that will use, the costs enormous an dI worry about the rates impacts. Option c is the least bad of the three but what about just doing the quiet routes? Less cost and impact, and would encourage the reluctant cyclists to ride. </t>
  </si>
  <si>
    <t>Council should build carpark buildings or purchase off road parks so no net loss of car parks</t>
  </si>
  <si>
    <t xml:space="preserve">What about some commitment for the council to also improve things for car drivers and car parks in town etc. Very one sided focus in this council. Less congestion means less emissions and in the future electric cars will mean much less environmental impact.  </t>
  </si>
  <si>
    <t>I like the quiet route around Daniel and Mein streets</t>
  </si>
  <si>
    <t>I think the section of Constable Street between Daniell Street and Riddiford Street should be removed. This section of Constable Street will soon have 56 new apartments without parking. To remove what parking there is in this street will highly impact residents.</t>
  </si>
  <si>
    <t>Just the straight forward route in total</t>
  </si>
  <si>
    <t>This whole package is complex but does allow for a variety of alternative routes.</t>
  </si>
  <si>
    <t>lots of alternative routes</t>
  </si>
  <si>
    <t xml:space="preserve">accessibility for disabled pedestrians especially crossing across bike lanes. Please talk to disabled people not just organisations. </t>
  </si>
  <si>
    <t>I`m not against cycle lanes, but Rintoul street should NOT have two way separate bike lanes. Firstly, as a street front resident, the flow of cyclists up and down the street is minimal. Secondly, PARKING!  Rintoul street has intensive living (see the townhouses @ 120) with a high percentage of tenanted properties (3-5 adults to a property). Parking is already a nightmare for the residents of this street and it has steadily become worse over the past 18 months. if you remove what is available parking wise, this would be a disaster for the current residents. Due to the skinny nature of the existing road, combined with the parking, and the fact it`s a major bus route, cars mostly take this street slowly and carefully, regularly stopping for buses or other cars to pass in a one way direction, and the same goes when behind a bike. It`s just naturally a street where care is taken.</t>
  </si>
  <si>
    <t>less impact on parking</t>
  </si>
  <si>
    <t>I think having cycle lanes next to traffic on quieter roads, but separated on busy roads is a good compromise and will hopefully attract more people to cycle around the area</t>
  </si>
  <si>
    <t>The berhampore golf course route may not be popular at night</t>
  </si>
  <si>
    <t xml:space="preserve">The two way bike lane will be less attractive to cyclists because it is narrow and will have other cyclists coming towards you. It also disrupts the typical road layout and pedestrians will have to get used to checking both ways. </t>
  </si>
  <si>
    <t>I like the use of bike paths away from the main road and directing bikes to quieter streets. These will be attractive to cyclists commuting to the city for work, but less attractive for people connecting through Berhampore and Newtown. The proposed route is close to how I get to town from Berhampore. However, the path must be paved. Gravel roads will not be attractive to less experienced cyclists (or people on narrow tyres) and people who do not want to get dirty. The proposed route will also involve more hills, which again will discourage casual cyclists. I also think that making main roads shared use will slow traffic down and all the amenities are built around the road network.</t>
  </si>
  <si>
    <t>More attractive on-road cycle lanes. Paved off-road cycle lanes</t>
  </si>
  <si>
    <t>Keeps cyclists on the main transport network, eg close to buses etc. Making roads share use will hopefully make them safer because cars will be forced to slow down. I would like to see some of package C in the plan. The off-road routes will be attractive to commuters heading into the city.</t>
  </si>
  <si>
    <t>This is a quieter and safer way for cycling into the city.</t>
  </si>
  <si>
    <t>I would like to see more of an emphasis on pedestrians in terms of safety and also space for people to talk and spend time together (eg seating areas etc)</t>
  </si>
  <si>
    <t>There needs to be compromises with cars and parking. I would be happy with being diverted onto quieter streets on my bike if this prevents areas where car parks are needed. I always prefer routes that are quieter and safer, even if the journey takes a bit longer</t>
  </si>
  <si>
    <t xml:space="preserve">Whilst I am supportive of your efforts to make cycling easier and safer, I do not support any of the options put forward.  The information provided fails to answer key questions, such as:  What will happen to all the cars which will be displaced?  How will the council make room for these cars elsewhere?  How will you ensure that this will not cause greater inconvenience to others (currently, I find it difficult to gain a park in my own street, and these options mean that it is likely I will never find parking in my own street)  How do your plans protect the local shops, such as Berhampore shops?  This is already a very challenging environment and removing parking will be the death of our shopping community  How much does this cost?  There is no information on costings provided at all, nor are there any other options proposed (such as a raised area for example).  As an aside, the cycle-ways which I have seen implemented thus far are unsightly. </t>
  </si>
  <si>
    <t>I am 100% against all of these proposals.</t>
  </si>
  <si>
    <t>See comments in my response.  Why are there not other options considered, outside of cycle ways?  If you implement these, you basically are signing the death warrant for our small community of shops, increasing traffic delays and inconvenience for anyone other than the few who choose to cycle.  It is not appropriate for you to implement these plans when they cater for such a small number of the community, and inconvenience many others.</t>
  </si>
  <si>
    <t>I am 100% against all of your proposals and do not believe that any parking should be removed.</t>
  </si>
  <si>
    <t>None.</t>
  </si>
  <si>
    <t xml:space="preserve">Start again from scratch.  None of these proposals are fit for the community, there is no cost benefit analysis and some of the objectives do not align with the district plan, such as protecting local shopping areas. </t>
  </si>
  <si>
    <t>Start again - we need to see other proposals which take into consideration views and submissions which you have already been provided with (such as a raised area where the shops are to slow down traffic).</t>
  </si>
  <si>
    <t>no, reducing parking is a problem</t>
  </si>
  <si>
    <t>yes, don't reduce parking</t>
  </si>
  <si>
    <t>minimise reduction in parking</t>
  </si>
  <si>
    <t>don't remove parking, don't restrict car traffic flow</t>
  </si>
  <si>
    <t>do not make cycle lanes at expense fo car flow and parking. Absolutely zero of the WCC designs have worked.  Don't do it.</t>
  </si>
  <si>
    <t>do not reduce parking at all</t>
  </si>
  <si>
    <t>do nothing.  Make the car transport system work first</t>
  </si>
  <si>
    <t>parking and traffic flow for cars</t>
  </si>
  <si>
    <t>have a referendum and see if people want endless money wasted on cycle ways that no one wants. stop wasting money meantime</t>
  </si>
  <si>
    <t xml:space="preserve">Very good for bikes. How many parking spaces will be lost? If I was a local there I would be very upset. Is here going to be alternate parking created? </t>
  </si>
  <si>
    <t>The cycle path both way in the same location will cause crashes.  It Is better to separate cyclists going up and down hills. Plus how will the cyclists on the wrong side of the road get back to the correct side? Traffic lights????</t>
  </si>
  <si>
    <t xml:space="preserve">Comments as per last. Having a dual direction bikenlane will mean at some point one set will have to cross over the road. This will delay both cars and cyclists and will lead to frustrations. </t>
  </si>
  <si>
    <t>Out of the three it doesn't have the suicidal requirement for bikes to cross main roads to get on the right side of traffic. If you must have cycle lanes put them both sides or not at all.</t>
  </si>
  <si>
    <t>Park for residents overnight and short term for the rest of the day. If people commute, that's what the buses are for.</t>
  </si>
  <si>
    <t xml:space="preserve">Is this necessary? Does the data suggest there is an increase in accidents? If yes, do it. If no, save the money. </t>
  </si>
  <si>
    <t>Separated. One way each side of road.</t>
  </si>
  <si>
    <t>Remove two way bike lanes. Not good.</t>
  </si>
  <si>
    <t>Quiet areas</t>
  </si>
  <si>
    <t>One way lanes. Remove driveway crossovers.</t>
  </si>
  <si>
    <t>Extensive and wuiet routes</t>
  </si>
  <si>
    <t>Make parking so much of a hassle that many choose not to have a car in those areas.</t>
  </si>
  <si>
    <t>Light rail</t>
  </si>
  <si>
    <t>The off-road shared path paved</t>
  </si>
  <si>
    <t>The bike lanes should not be on public transport routes. It slows the routes, it is not safe for cyclists because the space taken by buses. Bikelanes/safe routes should be provided away from public transport.</t>
  </si>
  <si>
    <t>The off-road shared path paved is the way to go to provide for better cycle ways. It is safe and does not interfere with public transport,which is a major means of moving people in the southern suburbs.</t>
  </si>
  <si>
    <t>Cycle ways should not be on major public transport routes. There is not enough space on routes such as Adelaide Rd, Rintoul St and luxford St to enable buses, other motor vehicle and bikes to move safely.</t>
  </si>
  <si>
    <t xml:space="preserve">E routes away from the bus lanes through Wakefiled park, the back streets of Berhampore, Macalister Park and Hanson St is great and is where the route should focus rather than Adelaide RD and Rintoul st. The paths should be paved to provide safe cycle ways and walking tracks. Good lighting should also be installed. </t>
  </si>
  <si>
    <t xml:space="preserve">Remove the cycle routes from the public transport routes so extending the route off Russell's terrace and down through Newtown park to Daniel st and/or won't st tot the hospital route, possibly linking in the green belt would be safe and more sensible. </t>
  </si>
  <si>
    <t xml:space="preserve">It this the one that takes the cycle ways away from the major public transport routes and potential conflict between two and the slowing of public transport. There is good off-street parnign in Hansen St which would help this route. </t>
  </si>
  <si>
    <t>To give cycles a safe route to the city.</t>
  </si>
  <si>
    <t xml:space="preserve">It is very important that motor transport lanes are not narrowed in favour of cycle lanes such as in the Island Bay cycle way. Ther is also a bit issue in Island Bay withe lanes being on the down-sloping camber of the road. This means the cisibility is reduced for people coming out of driveways and cyclists being lowere than cars. </t>
  </si>
  <si>
    <t>The primary focus should be the smooth movement of public transport in the southern suburbs. The designs should not affect the efficient and sFe movement of buses bot tot the through the area.</t>
  </si>
  <si>
    <t>Good intracity connection. Very good for cyclists living in the southern suburbs</t>
  </si>
  <si>
    <t>I have concerns about the Adelaide Road, John Street, Riddiford Street intersection.  With a two way, single side bike lane there could be a lot of problems navigating the intersection without crossing through traffic lines.</t>
  </si>
  <si>
    <t>I like the expanded riding options (along Hansen st especially).</t>
  </si>
  <si>
    <t xml:space="preserve">Same as package B, I have concerns about the Adelaide/Riddiford/John intersection. It could be difficult to safely navigate. </t>
  </si>
  <si>
    <t>Separated bike lanes on both sides of the street. This is particularly important for safety on the more hilly routes reducing the likelihood of head on collisions between cyclists. The location of the cycle lanes between carparking and the footpath. Paving and lighting of the shared path through Berhampore Golf Course.</t>
  </si>
  <si>
    <t>For the Adelaide Road to Russell Terrace route, consider bi-directional cycle lane on one side of the road, protected by car parking - the added risk of cycle-cycle collision more than offset by additional protection from motor vehicles. Consider also adding quiet routes to package A, for more network diversity.</t>
  </si>
  <si>
    <t>Better than existing road conditions, but inferior to package A.</t>
  </si>
  <si>
    <t xml:space="preserve">Instead of bi-directional cycle paths, install cycle lanes on both sides of the road on more of the routes. </t>
  </si>
  <si>
    <t>I like the use of quiet routes to add network diversity, consider adding more of these to package A.</t>
  </si>
  <si>
    <t>All off road routes should be paved and lit. Use less bi-directional cycle way and instead have cycle ways on both sides of the road, separated from motor vehicles by car parking.</t>
  </si>
  <si>
    <t xml:space="preserve">Safest option for cyclists and pedestrians. Most extensive use of cycle ways on both sides of the street. </t>
  </si>
  <si>
    <t>These routes probably have greater potential for uptake of use since they are less hilly, though increasing use of e-bikes will make this less relevant.</t>
  </si>
  <si>
    <t>Use of shared zones and reduced speed limits. Pedestrian priority. Drinking fountains. Bike repair stations. Skater and scooter friendly. Signage indicating walking distance/times. Heritage information. Marking of historic stream locations.</t>
  </si>
  <si>
    <t>Many of the car parks that are listed as being removed as a result of the cycle way packages should be removed anyway, regardless of whether a cycle way is installed or not. Driving along Adelaide Road it is clear that many residents do not believe that there is adequate space for them to park their cars safely on the road, since many cars are parked halfway over the footpath. Either the council need to enforce their bylaws or if the road really is too narrow, these car parks should be removed immediately and not counted as lost due to the cycle way projects.</t>
  </si>
  <si>
    <t xml:space="preserve">The cycleways on both sides of the roads make the most sense for getting large numbers of people cycling and keeping them safe. Two-way cycleways can be dangerous on routes with lots of side roads or driveways, or both. The route through the golf course looks great! It should be in addition to (not instead of) the most direct and flattest route.    The road through Berhampore is currently terrifying on a bike. It needs to be made safer. The 30km 'slow' zone does nothing to make Berhampore shopping area nicer or feel safer. The only time the traffic actually slows to a consistent 30km or less through there is when it's so jammed with cars that no one can move. I'd love to be able to ride through Berhampore without having to fear for my life. </t>
  </si>
  <si>
    <t xml:space="preserve">Whatever you do at intersections, please do it right. Don't perpetuate the floating green lanes in between lines of moving traffic, as has been done on Victoria Street and Featherston Street. That set-up gives me the shits! It's so far from best practice that the Dutch stopped doing it decades ago. We can learn from the mistakes other countries have made. If you can't separate bikes from traffic in space, do it in time: give bikes their own traffic phase so they're not having to sit on tiny green islands in the middle of the road while double decker buses and dump trucks thunder past on both sides. That's not a pleasant place for an experienced cyclist, let alone a child going to school or a novice commuter giving it a go for the first time. </t>
  </si>
  <si>
    <t>Love that Emmett Street / Mercy Park cut through.</t>
  </si>
  <si>
    <t xml:space="preserve">I'm not into the two-way cycleways, except maybe for through the Newtown Shops slow zone. There are too many side roads and driveways for two-ways to be a safe option. </t>
  </si>
  <si>
    <t xml:space="preserve">The connectivity is great. Cycling uptake will be best if people can actually get to where they want to go! Love that there are multiple options here so that people have real choices. Nice one. </t>
  </si>
  <si>
    <t>How about creating resident parking zones and letting residents have it free for a while so they can see the benefits before having to start paying? Might help sweeten the transition?</t>
  </si>
  <si>
    <t xml:space="preserve">We need to get commuters into the CBD! Safely, without being in conflict with hurtling buses. </t>
  </si>
  <si>
    <t>Please genuinely slow traffic through slow zones via traffic engineering (eg, raised tables, chicanes, pinch points for cars). Reducing speed limits without adding engineering doesn't have the desired effect (you notice this when you're vulnerable, on a bike, mixing with traffic that's not slowing down).     Please do intersections and transitions properly. When you're on a bike, the intersections are the most dangerous bit. Please use proven and well-known engineering solutions to separate bikes from cars at intersections (separate in space or in time). Don't make people on bikes wait on tiny slices of green paint between moving lanes of traffic with no other protection. It's scary and dangerous.</t>
  </si>
  <si>
    <t>This is a wonderful, ambitious project that could utterly transform Newtown and Berhampore into places that are genuinely pleasant to hang out in. Changing parking will be hard, and reallocating space to give back space to our more vulnerable road users will be hard. But take heart that all the world's great cities are doing this and seeing so many benefits. Healthier people, less air pollution, better traffic flow, thriving businesses.     Wellington's population is growing, and it will continue to do so in coming decades. We're already at gridlock at peak times; it's clear we can't keep growing our population and adding more cars to our streets. We have to have genuine choices in how we get about. People need to be able to bus, car, bike, scooter, skate, walk, or whatever suits them best.     Making our city safer for biking and walking is the right thing to do. It will benefit all of us, in the long run. Yes, even those of us who still prefer to use our cars.     Go for it. Make it happen!</t>
  </si>
  <si>
    <t>Residents parking. How many bikes compared to cars? Rate payers rights.</t>
  </si>
  <si>
    <t>The off-road shared path</t>
  </si>
  <si>
    <t>All bike lanes should be separated as it is much safer</t>
  </si>
  <si>
    <t>The separated two way bike lane down Adelaide Rd is great as it is a busy road and needs to be safer for cyclists</t>
  </si>
  <si>
    <t>More off-road and shared tracks for walking. More bike lanes on alternative roads rather than just on Adelaide</t>
  </si>
  <si>
    <t>The different options and inclusion of shared paths. It's safe and it connects the areas like this projects aims to.</t>
  </si>
  <si>
    <t>A separated bike lane down Adelaide Rd as well</t>
  </si>
  <si>
    <t>Most different options for walkers and cyclists commuting or leisure. Separated two-way is safest road travel.</t>
  </si>
  <si>
    <t>There is currently not a suitable connection to Brooklyn, no good walking paths or regular bus routes. Taking the road is not as direct as a walking/cycling track could be</t>
  </si>
  <si>
    <t>PLEASE DONT GENTRIFY NEWTOWN. Otherwise I like these ideas</t>
  </si>
  <si>
    <t>All options will reduce on-street parking for residents of Newtown, which means the packages presented to ratepayers are a bad idea.</t>
  </si>
  <si>
    <t>There is the implicit assumption that the proposal will go ahead which is arrogant and unAmerican.</t>
  </si>
  <si>
    <t>'Designers' should go on longterm leave. Suggest 10 years minimum.</t>
  </si>
  <si>
    <t xml:space="preserve">Connection to Kilbirnie </t>
  </si>
  <si>
    <t>I like this one the best for the range of options it gives within the suburbs</t>
  </si>
  <si>
    <t>"Safer and easier biking routes for more people", provides alternative routes and has less parking impact than A but is more comprehensive than B</t>
  </si>
  <si>
    <t>Mt Cook connection would provide more pathways into town and is a suburb that should have a bike-way. The Zoo is a nice destination to have a bikeway to. The other connections are too uphill for me to imagine using them frequently</t>
  </si>
  <si>
    <t xml:space="preserve">The crossing islands that already exist seem to work well in allowing pedestrians to cross the road away from the traffic lights. </t>
  </si>
  <si>
    <t>Least impact with best result.</t>
  </si>
  <si>
    <t>Try to maintain parking.</t>
  </si>
  <si>
    <t>CKN Commercial Properties Limited</t>
  </si>
  <si>
    <t xml:space="preserve">The elimination of all on-street car parks on Constable Street and on Russell Terrace, and of many car parks on Adelaide Rd, should be removed. </t>
  </si>
  <si>
    <t xml:space="preserve">I like the idea of two-way bike lanes. Even though this differs from other existing and planned sections of the network, cyclists are used to adapting to changing road layouts already.     I also like the idea of off-road paths. As indicated in the consultation documents, these are more inviting for less confident cyclists. </t>
  </si>
  <si>
    <t xml:space="preserve">I like the idea of two-way bike lanes. Even though this differs from other existing and planned sections of the network, cyclists are used to adapting to changing road layouts already.     I also like the idea of off-road paths. As indicated in the consultation documents, these are more inviting for less confident cyclists. The ones in package C are also much more accessible for pedestrians.     Greater use of quiet routes is also a benefit in package C.     I like that on-street parking is not eliminated on Constable Street in package C (which is an advantage over package A). </t>
  </si>
  <si>
    <t xml:space="preserve">I would like to see one addition:     Expansion of the existing car park below the Treetops skate park, to partially compensate for the loss of all on-street parking on Russell Terrace. And yes, I do live on Russell Terrace! </t>
  </si>
  <si>
    <t xml:space="preserve">Package C connects more neighbourhoods and makes greater use of off-road tracks than package B or A. It has less impact on parking than package A, using the acceptable option of two-way bike lanes. </t>
  </si>
  <si>
    <t xml:space="preserve">As an infrequent cyclist in a household of infrequent cyclists in the Newtown Connections area, my support for this project is based on an understanding of the environmental and public health benefits.   However, this support is also tempered by the fact that up to half of the on-street car parking on a number of streets (including ours) will be removed. This will be a major inconvenience.  As stated in the free text boxes in the survey template, I therefore submit that it's not too much to ask for off-street parking on council land along the cycle routes to be expanded, in order to offset at least some of this loss. </t>
  </si>
  <si>
    <t>Most extensive routes</t>
  </si>
  <si>
    <t>Going through the Golf course is a great idea</t>
  </si>
  <si>
    <t>Dog-leg in Emmett seems good</t>
  </si>
  <si>
    <t>This packages allows a quite route, so why not at the top of hill turn left and go down Hanson St like Package C?</t>
  </si>
  <si>
    <t xml:space="preserve">I love the 3 off-road/quiet routes through McAliser Park, Golf Course, and hosptial.  </t>
  </si>
  <si>
    <t>I suggest do not touch Adelade Rd, Luxford St, Rintoul St.</t>
  </si>
  <si>
    <t>Most off-road/quite routes.</t>
  </si>
  <si>
    <t>I would like to see a solution that is off Adelaide Road, using quiet streets/paths</t>
  </si>
  <si>
    <t xml:space="preserve">My concern is car parking. A new complex being built in Constable St is a multiple residential apartment building with no parking facilities. Street parking is being compromised when few of our old properties have garages. Where do you expect people to park? Bus services have been cut in Newtown especially up Constable Street which has resulted in more people needing to use cars for transport. </t>
  </si>
  <si>
    <t>Trying to provide a safer cycling environment in such an old area with narrow streets isn't going to work when the council doesn't provide a genuine alternative to the car. Wellington's weather (rain/wind) and steep typography doesn't make cycling easy for the whole community. Plus, how does one keep a bike safe when working/shopping from being stolen? I've had two bikes stolen, even with locks on them, since moving here in 2009. I've given up on  cycling now.</t>
  </si>
  <si>
    <t>See comments for package A</t>
  </si>
  <si>
    <t xml:space="preserve">See comments for package A </t>
  </si>
  <si>
    <t>See comments for package A and B</t>
  </si>
  <si>
    <t xml:space="preserve">See comments for package A and B </t>
  </si>
  <si>
    <t xml:space="preserve">Read my comments </t>
  </si>
  <si>
    <t xml:space="preserve">Only if the roads were widened so that cyclists weren't compromised and parking taken away </t>
  </si>
  <si>
    <t xml:space="preserve">Trying to fit cars and buses into a reduced space will result in more accidents. I've seen car mirrors and sides swiped by buses already in Newtown! </t>
  </si>
  <si>
    <t xml:space="preserve">I see cyclists on the footpaths; some families with a younger child on a scooter. Will they all travel on the new cycleways? I've seen the wonderful system in various parts of the Netherlands which work so well but the key factor is having wide enough streets for it to work. Newtown doesn't have that facility and you will have a lot to angry people if you take away their parking! </t>
  </si>
  <si>
    <t>The separation in Adelaide road looks very good.</t>
  </si>
  <si>
    <t>Luxford street's cycle lane doesn't appeal.  Any solution where cars park by crossing the cycle lane, and drivers open the door into cycle traffic pushing the cyclists into the main traffic is dangerous.</t>
  </si>
  <si>
    <t>All very much the same, which is probably a good thing.  You don't show how this works with intersections where cars and cyclists might cross paths though?</t>
  </si>
  <si>
    <t>I really like building in the off-road options.</t>
  </si>
  <si>
    <t>What I'm confused about is how two cycle lanes on one side of the road will deal with intersections.  If cyclists have to use pedestrian crossing to get across, they will end up not using the cycle lanes at all because it'll be too annoying.</t>
  </si>
  <si>
    <t>Businesses love to complain about lack of parking affecting their customer flow, but converting more car parks to short term should solve that and allow for fewer car parks. Besides, people Uber now - plan for reductions in car ownership.</t>
  </si>
  <si>
    <t>That's a route I currently use, and my wife would use IF cycle lanes made it feel safe to start cycling to work.</t>
  </si>
  <si>
    <t>The rental electric scooters in Auckland seem incredibly popular.  Perhaps consider the implications of those arriving in Wellington.</t>
  </si>
  <si>
    <t>I imagine my wife is one of the many people that doesn't cycle because it's dangerous.  This is important work - making the city more cycle-friendly is good for everyone, not just current cyclists.</t>
  </si>
  <si>
    <t>Off road section thru golf course is good.  but should be bike path paved not shared.  I also like the full connection through to the basin reserve.</t>
  </si>
  <si>
    <t xml:space="preserve">add an off road path thru wakefeild park and macalister park.  need to have a solution for loading vehicles to resupply shops in constable st. </t>
  </si>
  <si>
    <t xml:space="preserve">the seperated bike path is a good initiative. </t>
  </si>
  <si>
    <t>the quiet route wont work well for people going east to west.  shared paths are a bad idea.</t>
  </si>
  <si>
    <t>the off road sections are good.</t>
  </si>
  <si>
    <t xml:space="preserve">rather than going thru hanson st which is very congested, continue off road thru to NZ drama school. </t>
  </si>
  <si>
    <t>largest sections of separated bike lanes going in same direction as traffic.</t>
  </si>
  <si>
    <t xml:space="preserve">1.  avoid shared bike and pedestrian paths.   2. avoid short bike lanes that go no where.  3. avoid cars turning left thru bike lanes.  4. create physical separation (curbs etc) between bike and car.  5. use off road route where possible.  6.  in wellington we have narrow roads - could look to use more one way routes to make room for bike paths.  see attached for very simple seperation of cycle lanes in buenas aires.  </t>
  </si>
  <si>
    <t>Cycling-in-Buenos-Aires-Ciclovias-1024x682.jpg</t>
  </si>
  <si>
    <t xml:space="preserve">I am a Berhampore resident who regularly bikes and drives a car into the CBD for work.  I also own a commercial property in Newtown that would be affected.  I support the development of cycle ways as there is great evidence that they not only make the city more livable,and reduce congestion, but also have great health benefits for the population.       My son biked to wellington high for the 5 years he was there.  Then to Victoria Uni. He has been hit by cars five times.  Its not surprising that he is one of a small minority.     It is inevitable that we will need to remove some parking and make the roads narrower.  That is a pain the ass, but is an acceptable price to pay I believe.    I believe we need to create off road routes wherever possible, and avoid shared bike, pedestrian paths - they dont work as soon as the bike volumes increase.      Business need to have ways of resupplying stocks - so loading zones, etc are needed.     We need to consider making many roads oneway (eg Hanson st) to make room for bikes.  I saw in South America that physical separation of cycleways can be achieved quite cheaply using a low additional curb.  see photo attached.    Overall I support a combination of package A (lots of bike paths) and package C (use off road routes).   </t>
  </si>
  <si>
    <t xml:space="preserve">It has more connections and routes than the other packages, and will allow more people in the area to cycle safely. </t>
  </si>
  <si>
    <t xml:space="preserve">Because this connection gets people closer to the central city. </t>
  </si>
  <si>
    <t>Ensure lots of mixed design elements to ensure vitality in the area, and make sure there are lots of trees/planting areas.</t>
  </si>
  <si>
    <t>Over all I like the twin bike lanes</t>
  </si>
  <si>
    <t>My wife works at the hospital and does shift work as a nurse. During her day shift she parks, as a lot of nurses do, on the street that will have reduced parking numbers. Parking at the hospital is not an option for many nurses as it is expensive payed parking so there will likely be pressure on free parking through out Newtown in regards to the hospital staff, patient etc. Perhaps car parking at the hospital could be subsidised with help from council and DHB to aid in the reduction of parks within the Newtown. Berhampore areas</t>
  </si>
  <si>
    <t>The idea of shared path ways is great</t>
  </si>
  <si>
    <t xml:space="preserve">Instead of separate bike lanes could shared path ways be utilise on Adelaide Rd as there is currently not huge amount of pedestrians in this area. </t>
  </si>
  <si>
    <t xml:space="preserve">This opens up Newtown to cycling I think it is good and the less impact for parking around the hospital </t>
  </si>
  <si>
    <t xml:space="preserve">Less impact to parking for Newtown business and hospital </t>
  </si>
  <si>
    <t>The short cut through the golf course, excellent route for children now attending SWIS who currently ride for Berhampore on the pavement for safety reasons, to avoid heavy traffic.</t>
  </si>
  <si>
    <t>Perhaps a route to Taranaki Street</t>
  </si>
  <si>
    <t>Possibly an off road route to Taranaki Street</t>
  </si>
  <si>
    <t>Route via Tasman Street</t>
  </si>
  <si>
    <t>Prefer single direction cycleways (Option A). Tasman Street and Hanson Street are not that quiet and quite narrow. Stanley Street is also not that quiet at peak times given it's proximity to Berhampore school.</t>
  </si>
  <si>
    <t>Two way lanes, shortcut through golf course</t>
  </si>
  <si>
    <t>Purely selfish - it's on y route home from work.</t>
  </si>
  <si>
    <t>Love the trees and green space but also the streets are narrow and there is a need to ensure the footpaths are accessible to those with limited mobility.</t>
  </si>
  <si>
    <t>None,  the course cup is spending to much of my rates on cycleways.  When is not a bike friendly place.to windy,  narrow streets,  cold,  wet</t>
  </si>
  <si>
    <t>See my comments above    I will not vote for any councilor that supports the expansion of cycleways.... look what happened in Lyall Bay</t>
  </si>
  <si>
    <t xml:space="preserve">I like the fact it provides direct connections from the CBD to the south coast, linking up schools, shops and sports grounds.   Separated two way bike paths are the safest street layout.   I like the route up Constable Street as it is the most direct, serving the south east area best who want to connect to Kilbirnie, or Mount Victoria and the mountain bike tracks. Constable Street is an arterial route and should be prioritised for moving people (inc bikes), and not for parking vehicles.   Paving the route through the Berhampore Golf Course is a good idea, though I probably would use the separated bike lane and quiet route more because the gradient is better.  </t>
  </si>
  <si>
    <t xml:space="preserve">Add a short connection from the War Memorial to Adelaide Road via Tasman Street. This will be used by cyclists going to the Victoria St cycleway, cuba street, and the Aro Valley and Polehill mountain bike track.     The Luxford-Rintoul-Waripori street route is quite busy with traffic and an on-road bike lane is unlikely to suit 'all ages all abilities' cycling. A separated and protected lane would be better. </t>
  </si>
  <si>
    <t xml:space="preserve">The separated bike path on Luxford-Rintoul-Waripori streets. This route is too busy with traffic to suit 'all ages all abilities' cycling on road shared with cars. </t>
  </si>
  <si>
    <t>Hanson and Tasman Street treatment with traffic calming and tree planting,     I like the Tasman Street link to the War Memorial. This will be used by cyclists going to the Victoria St cycleway, cuba street, and the Aro Valley and Polehill mountain bike track.  I like the amount of connectivity.</t>
  </si>
  <si>
    <t xml:space="preserve">Need to pave the off-road shared tracks if they are to be used by cyclists.  Cycle Lane on Constable Street, to provide better connection from the South East area (Rhodes Street, Lawrence Street) to Kilbirnie and Mount Victoria. Constable Street is an arterial route and should be prioritised for moving people (inc bikes), and not for parking vehicles. </t>
  </si>
  <si>
    <t>Separated single way bike paths are safest. It provides the best connections. Reducing parking contributes to reducing car congestion in the area by creating better facilities that encourage more people to bike, walk, and take the bus</t>
  </si>
  <si>
    <t>I support parking permits. The hospital needs to sort its staff parking (and single occupancy car use) issues out</t>
  </si>
  <si>
    <t>Mt Cook: This will be used by cyclists going to Massey University, the Victoria St cycleway, cuba street, and the Aro Valley and Polehill mountain bike track now. The other connections have a steep gradient and are more suitable for progressing in the future when electric bikes become more popular.</t>
  </si>
  <si>
    <t xml:space="preserve">Yes. Reducing traffic speeds in surrounding streets.   There is too much unnecessary permeability for vehicles to be able to filter through Newtown. Block some streets at one end to vehicles, stopping rat running and letting residents and the community reclaim their neighborhoods.  Rhodes Street is particularly bad, as it is wide and the speed humps are too low to slow vehicles down.  Close off one end to vehicles, and leave it to cyclists, pedestrians and residents vehicles.  </t>
  </si>
  <si>
    <t>Newtown_issues.docx</t>
  </si>
  <si>
    <t xml:space="preserve">Cycle routes need to be direct, connected and convenient in order for people to use them and achieve the community outcomes. Currently there is too much unnecessary permeability for vehicles to be able to filter through Newtown. Block some streets at one end to vehicles, stopping rat running and let people reclaim their neighborhoods. </t>
  </si>
  <si>
    <t>It seems there is not enough consideration for the effect loss of parking will have on residents in Waripori Street.  Also, you don't mention widening this street - it is tight as is, with on street parking and two way traffic - how can you fit the bike lanes in as well???</t>
  </si>
  <si>
    <t>Same comment - not enough consideration for residents in Waripori Street due to loss of parking - and same concerns re how you fit in bike lanes to an already very busy road for both parking and two way vehicular traffic.</t>
  </si>
  <si>
    <t>Same again, not enough consideration for residents in Waripori Street, all plans calculate 50% of parks will be lost, with high impact on parking for all.</t>
  </si>
  <si>
    <t>Too much loss of parking in Waripori Street, and the street is not wide enough to include new cycle lanes.  Inconvenience to residents, as well as hazzards and risks that are likely to arise by attempting to fit in more (cycling)lanes to an already tight road.</t>
  </si>
  <si>
    <t>Be more realistic about available space on side streets such as Waripori Street - and plan cycleways accordingly.  I understand the need to add cycleways around the city, but for the amount of cyclists this is overkill.  A single shared lane for bikes would be sufficient, and take less room.  Many city roads in Germany (a high cycling country) are done in this way.</t>
  </si>
  <si>
    <t>The off-road path behind the hospital. Also the Hanson and Tasman Sts quiet routes</t>
  </si>
  <si>
    <t xml:space="preserve">I like the connection through the Berhampore golf course, as well as the quiet option to divert off Riddiford street to link up with a route going over to Kilbirnie. </t>
  </si>
  <si>
    <t>I would be somewhat concerned about the Mein St quiet route. I suspect not many cyclists would ride up this route as it is steep, and directing more cyclists down this route may be challenging with how narrow the street is and lots of DHB staff parking/opening car doors during commuting times.</t>
  </si>
  <si>
    <t>Not directing cycle traffic through the Riddiford St/Constable St intersection is positive as this gets congested at times.</t>
  </si>
  <si>
    <t>I think the route heading from Tasman St connection to Hanson and then Stanley St is fantastic. This will allow Berhampore/Island Bay residents to avoid the main vehicle routes and I think also provide walking and child-friendly cycle routes through parks for the local community.    A quiet route that allows cyclists to avoid the John St intersection is a positive feature to consider.</t>
  </si>
  <si>
    <t>A mixture of straight-forward routes for commuting, as well as quieter routes through the surrounding suburbs for the wider community to make use of.</t>
  </si>
  <si>
    <t>A Mt Cook connection might be beneficial for Masey students. This would also give an alternative route for those who do not wish to ride down the same main route as the majority of vehicles.</t>
  </si>
  <si>
    <t>The design should reinforce who has right of way at intersections between cyclists, pedestrians and vehicles.    Business and cafe seating areas need to be clearly demarcated from cycle ways where there is no physical separation.</t>
  </si>
  <si>
    <t>While there may only be a limited portion of the population who currently commute (or wish to commute) via bike, I think the design of the cycle ways should also serve the wider community of families/children/recreational cyclists as this will develop a culture of cycling with flow-on effects to the number of people who may wish to commute via bike in the future.</t>
  </si>
  <si>
    <t>I like the possibility of cycling through the golf course</t>
  </si>
  <si>
    <t>I think the narrowness of Russell Terrace with both bikes and buses is very concerning.  Many vehicles drive with great speed down this stretch of roading, and visibility turning in &amp; out of connecting street (esp Herald St) is already low.  The loss of carparks for residents without offstreet parking is very significant, esp on Russell Terrace &amp; Adelaide Rd.</t>
  </si>
  <si>
    <t>I like the cycle path Through Mercy Park IF it can also maintain a safe pathway for the many children on foot travelling to &amp; from school</t>
  </si>
  <si>
    <t>I am concered about the loss of parking for residents.  As a resident without off street parking, and with 3 children under 6 I would feel that I need parking near our home for safety reasons despite using scooters/bikes/walking as our main form of transport</t>
  </si>
  <si>
    <t>I like the macalister park &amp; golf course options for cyclers.</t>
  </si>
  <si>
    <t>I am concerned about the loss of parking for newtown/berhampore. As a mother with small children who mostly bike/scoot/walk, I still feel like we need to be able to park safely near school, kindy, home &amp; hospital to safely live in this area.</t>
  </si>
  <si>
    <t>Each area has different parking needs.  Eg short term parking needed in Rintoul St near DOCTORS, and near hospital and schools.  But parking needed for residents in all areas affected.  As a mother of young children, who only uses vehicle 1-2 times per week, I still think safe parking near our home will affect the likelihood of us wanting to live in this area in the future.</t>
  </si>
  <si>
    <t>Safe disembarking for families in vehicles needs to be prioritised.  It is very difficult to park on The Parade, and get 3 children (+ bags) safely across the cycle way onto the footpath given the position of the cycle way.</t>
  </si>
  <si>
    <t>I would NOT.</t>
  </si>
  <si>
    <t>YES. Road-ways are for the transport of people and goods, they are not tree parks or playgrounds.</t>
  </si>
  <si>
    <t>Yes. Stop putting bikes in front of motorised vehicles at traffic lights. It slows traffic, creates congestion and major frustration in traffic cues. This is one of the stupidest ideas ever contrived, and one day in the not far distant future some idiot on a push bike will get run down by some other frustrated idiot car driver behind. I also believe that this practice also increases the incident of idiots running red lights, many of whom are on push bikes.</t>
  </si>
  <si>
    <t>The options for riding safely off the main streets of Newtown are much better with this package. I currently do not ride my bike in Newtown because of safety concerns.</t>
  </si>
  <si>
    <t>As many safe connections for bikes around Wellington as we can build can only be good.</t>
  </si>
  <si>
    <t>Safety of walkers, animals and children around bike paths that are adjacent to house boundaries.</t>
  </si>
  <si>
    <t>the off road shared path as it doesn't interfere with parking and cars</t>
  </si>
  <si>
    <t xml:space="preserve">Don't remove parking in Rintoul Street for cycles. It is already a nightmare parking there. </t>
  </si>
  <si>
    <t xml:space="preserve">this is the least disastrous for drivers who have a house in Rintoul Street - i.e. me. I already struggle to park anywhere near my house. </t>
  </si>
  <si>
    <t>stop trying to reduce parking for owners of properties right outside their houses. You are looking at putting a cycleway outside the front of my house - there is already very little room for cars so I guess you will remove it altogether for bikes. NOT happy. You try carrying heavy items 50m down the street because you can't park anywhere near your own house. Way too much emphasis on cycling.</t>
  </si>
  <si>
    <t>shared areas - NOT on main thoroughfares where cars need to park and get through without cycles taking priority</t>
  </si>
  <si>
    <t>Don';t remove parking in Rintoul Street and surrounds. There is not enough alreay. The assessment that anyone will be able to park within a 2 minute walk is rubbish. It is already not true!!!!!</t>
  </si>
  <si>
    <t>least disruptive for car drivers and residents who will be directly affected and already have a tough time parking.</t>
  </si>
  <si>
    <t>no    cyclists are already pampered    if they didn't break road rules all the time people wouldn't mind but as a pedestrian I am often terrified by cyclists cutting up in front of me at speed, and as a car driver I am disgusted at the disregard for road rules by cyclists. They seem to think they are above all rules of consideration for pedestrians and car users. A huge education - and penalisation - system is needed to pull these arrogant and dangerous road users into line. Stop them harrassing pedestrians and  being unsafe on the roads too. Harsh penalties.</t>
  </si>
  <si>
    <t xml:space="preserve">Make sure cyclists are trained not to harrass and endanger pedestrians. It is not OK to have the whole setup so that pedestrians HAVE to keep crossing the cycle ways when cyclists always go to fast and zero concern for the safety of others. It is very concerning to see the cycle way right by the pedestrians. This is already a problem in Island Bay. Why does this council think cyclists all have halos and everyone else should just get out of their way? Pedestrians and car users alike? </t>
  </si>
  <si>
    <t>Yes. Consider the impact on non cyclists. Consider the impact of your plans given the behaviour of cyclists as they are now. They are frightening when sharing space with pedestrians. And those lanes in Island Bay are dangerous for cars and confusing. Do not replicate that please!</t>
  </si>
  <si>
    <t>constable street. there is no proper way of getting from newtown to kilbernie on a bike.</t>
  </si>
  <si>
    <t>luxford street and waripori street should be separated bike paths</t>
  </si>
  <si>
    <t>turning in and out of double lane bike paths is really awkward, single lanes on each side are a way better option</t>
  </si>
  <si>
    <t>turning in and out of double lane bike paths is really awkward, single lanes on each side are a way better option. there is no proper way to get across the hill to kilbirnie in this option. constable street should be included</t>
  </si>
  <si>
    <t>single lane bike paths are the best option for road users and the inclusion of constable street.</t>
  </si>
  <si>
    <t>there more bicycle connections there is the better. a walking and cycling layout of the city benefits everyone and sets the path for a forward looking city</t>
  </si>
  <si>
    <t>make definitive road separations between pedestrians, bicyles and cars.</t>
  </si>
  <si>
    <t>better education for drivers and road users. mandatory passing rule would enforce the notion of safety and road sharing for drivers.</t>
  </si>
  <si>
    <t>Few of these options are relevant to me, and how can valid choices be made on nebulous plans.</t>
  </si>
  <si>
    <t>what's important to me for any or all of these choices in the future and how modes of transport, an example is small battery-powered vehicles and their ease of use.</t>
  </si>
  <si>
    <t>Don't appear to consider options for future vehicles.</t>
  </si>
  <si>
    <t>encourage easy public transport, parking problem may reduce or disappear</t>
  </si>
  <si>
    <t>clear separation between pedestrians and vehicles in all future greenfield developments. Best feasible compromises with existing infrastructure.</t>
  </si>
  <si>
    <t>Try to anticipate the future, don't use existing modes of transport as basis, and be very ready to acknowledge systemic errors. Do every thing possible  to deter private car ownership like high costs then free or small cost for public transport. Use the internet to see wins and failures overseas in similar environments.</t>
  </si>
  <si>
    <t xml:space="preserve">While I fully support any safer bike lane options and the need to design streets to accommodate cyclists, I worry about Option A - trying to replicate the divisive (in the community) Island Bay options doesnt seem to be a successful way forward.  Also Newtown and Berhampore streets are narrower, so if this design has caused issues in the wider Parade, then I suspect it will be much worse in areas where there are narrower roads.  </t>
  </si>
  <si>
    <t xml:space="preserve">Best all around option.  Likely to not cause the issues likely with Option A. Option B could also be OK.  </t>
  </si>
  <si>
    <t xml:space="preserve">Access and disability-friendly layout (including those visually impaired).  Seats and rest areas for elderly people. </t>
  </si>
  <si>
    <t>we think the route to the west is a waste of money and time</t>
  </si>
  <si>
    <t>best connections</t>
  </si>
  <si>
    <t>intersection and bus stops safety and accessibility</t>
  </si>
  <si>
    <t>Separated bike lanes through the majority  Good connections with the city, Island Bay, and Kilbirnie</t>
  </si>
  <si>
    <t>It would be preferable to have the separated bike lane continuous all the way along Adelaide Road</t>
  </si>
  <si>
    <t>The off-road path between Adelaide Road and Russell terrace would be a good addition</t>
  </si>
  <si>
    <t xml:space="preserve">Two way cycle lanes are likely to be dangerous for pedestrians crossing the road or people getting off buses </t>
  </si>
  <si>
    <t>The opportunity for a quiet/off-road route from Wakefield Park to Tasman St</t>
  </si>
  <si>
    <t>This is a very complicated route, so most commuting cyclists would not use it</t>
  </si>
  <si>
    <t>Best connections, safest, most likely to be used</t>
  </si>
  <si>
    <t>This needs to match the area if predominently commercial, then prioritise short stay. If residential, prioritise residents' parking</t>
  </si>
  <si>
    <t>This will suit more commuters. The more commuters we can get on bikes, the better for traffic flows and everyone's health</t>
  </si>
  <si>
    <t>Make sure cyclists can still travel at reasonable speeds. If they are having to stop and start all the time or navigate obstacles/uneven surfaces, they will choose to ride on the road instead</t>
  </si>
  <si>
    <t>Think about what it will be like to cycle through when you need to get somewhere rather than just to enjoy the journey.</t>
  </si>
  <si>
    <t>The off road (green) shared path is good. However, too many packing spaces would be removed. This will create further animosity between car users and cyclists. Businesses in Newtown will be negatively affected as the option would make Riddiford St even more congested.</t>
  </si>
  <si>
    <t xml:space="preserve">Most of them - you need to have cycle lanes off main roads where possible. There are huge amount of park space available along much of this route, as well as hospital land currently used for car parking to to immediate of Mein Street. Why not use that? </t>
  </si>
  <si>
    <t xml:space="preserve">No. Too many packing spaces would be removed. This will create further animosity between car users and cyclists. </t>
  </si>
  <si>
    <t xml:space="preserve">The cycle routes that are off main traffic areas - the blue, green and yellow sections. </t>
  </si>
  <si>
    <t>Remove the orange sections and do everything to encourage cyclists to use the blue, green and yellow sections of the cycle path. Create a new section that bypasses Russell Terrace and Riddiford Street. Instead , the cycle part could go the the east of Russell Terrace into Newtown Park, then along Daniel Street.</t>
  </si>
  <si>
    <t xml:space="preserve">Wide footpaths and trees. This would be impossible along Riddiford Steet and Adelaide Road if you put a cycle lane through those streets. </t>
  </si>
  <si>
    <t>Cycle Lanes Versus Other Road Users.docx</t>
  </si>
  <si>
    <t xml:space="preserve">Pedestrians have it pretty good at the moment while cars and buses are very congested along Constable Street, Riddiford Street, and Adelaide Road. Get cyclists off those routes and avoid another Island Bay stuff-up. </t>
  </si>
  <si>
    <t>The separated bike lanes, alternative routes, increased opportunities for urban design elements to make the streets more pleasant places for people to live and reducing rat runs.</t>
  </si>
  <si>
    <t xml:space="preserve">on the main arterial routes like Adelaide road and Rintoul St, a bike could probably safely ride with traffic downhill, so a sharrow lane along with a 40km speed limit could be used to reduce overall impact. The uphill side of the street on all streets should definitely have bike infrastructure as the speed disparities seem to cause the majority of negative interactions between people in cars and bikes. </t>
  </si>
  <si>
    <t>Because it provides routes that a child could safely use to get around, and it provides the largest diversity of connections between neighbourhoods and suburbs. I also liked the urban design opportunities it provided, and the emphasis on eliminating choke-points. Bikes can still use the arterials, but aren't forced to.</t>
  </si>
  <si>
    <t xml:space="preserve">The Central Wellington connections through Mt Cook because this provides a solid corridor for cyclists from the south coast all the way to downtown. The connections on John St, Tasman St, and Adelaide road are not idea, and making cycling priority along Tasman St might go a long way towards enabling children to comfortably use this route relatively unsupervised. Once you see older children and teenagers comfortably using these routes alone, you know you've done a good job. </t>
  </si>
  <si>
    <t>Create more spaces along the street for people to sit down, gather, and play. Increasing the areas of clear pedestrian priority will help reinforce the walk-ability of these areas, encouraging more people to come out into public space. Increasing trees along the streets would be an enormous plus as well, greening the suburbs, and providing shade for our warming city.</t>
  </si>
  <si>
    <t>Making cycling infrastructure accessible to children will go a long way towards scaffolding the next generation into sustainable transport, and I'd also love for a 3 year old to be able to confidently walk from one end of Newtown to the other without worrying overmuch about vehicle traffic.</t>
  </si>
  <si>
    <t>This whole cycleway route and creating a cycleway is a danger to pedestrians cyclists residents and motorists</t>
  </si>
  <si>
    <t>Cyclists are a minority of road users, Enforce the cycling code and use vacant space for their use, paid for from their registration /licence fees</t>
  </si>
  <si>
    <t xml:space="preserve">Unsafe for cyclists and all other users to have them on roads, dedicated cycleways or shared pedestrian ways where there are accessways, side roads parked or moving vehicles pedestrians </t>
  </si>
  <si>
    <t xml:space="preserve">Remove all the botched up and injury and even death trap poorly planned cycleways and either get them properly to keep all users safe or completely scrapped. Cyclists are in the user minority. </t>
  </si>
  <si>
    <t xml:space="preserve">I am a fit,active woman in her 70's. Have been hit,fortunately nor knocked to the ground 3 time while walking on the city pavements in the past year. Wellington city streets are not and cant be designed to accommodate cyclists,scooter,riders and skateboarders and pedestrians and motorists. Remove the existing death traps and  get proper planning for dedicated ares for cycleyways to be paid for by the users. Rate payers and vehicle owners have aready paid for the roads and footpaths and their upkeep.  NZ population growth area is retirees not lycra  or synthetic fabrics (made from petrochemical base and not bio-degradable)wearing minority. This will help the environment and all citizens </t>
  </si>
  <si>
    <t>Remove all the green paint,which is seldom if ever seen being used by cyclists,remove all the botched up so called,little actually used cycleways,enforce the Cycling Road Code and recognise that in Wellington cycling,vehicles and  pedestrians cannot safely share the limited roading. Spend the money on planting trees, and effective recycling initiatives.I have planted more than 60 native trees this year so join that movement.</t>
  </si>
  <si>
    <t xml:space="preserve">Cycleways vehicle roadways, and pedestrians cannot safely be accommodated in the existing city roads and footpaths and the population demographics show that the population is aging and this group walk, take advantage of their Gold Card or drive. In all age groups cyclists are a minority and the current poorly designed and planned cycle ways are just a burden on the city's revenue.On a fine Thursday in Nov 2018 at 5.20 I drove from Island Bay beach to Tory St. Courtenay Place saw only 3 cyclist in Island Bay- Berhampore (1 on the footpath) 5 in Tasman Tory St( +1 skateboarder on the footpath)  happily sharing the road with vehicles,over 100 vehicles and didn't count the pedestrians but there were quite a few. Please get the priorities right. </t>
  </si>
  <si>
    <t xml:space="preserve">Vehicles can not be replaced by bicycles or don't proceed to wast the City's money </t>
  </si>
  <si>
    <t xml:space="preserve">No remove the Island Bay, Victoria Street and Hutt Road (Kaiwharawhara) disastrous cycleways. Enforce the use of the old Hutt Rd cycle way and is more id need use the free railways land for linkage. enforce the Cycling Road Code, require adult cyclist the be registerd and use this revenue for upkeep  </t>
  </si>
  <si>
    <t>stop this vendetta against cars, trucks, emergency service vehicles, delivery vans, rubbish collectors, and local businesses, who will all suffer to cater for a small minority of people who already ride theirs bikes safely in the areas.</t>
  </si>
  <si>
    <t>No. All packages are rubbish ideas. Do not go ahead</t>
  </si>
  <si>
    <t>Do not use any of these packages</t>
  </si>
  <si>
    <t>Do not use any of these packages. Ur survey is terribly one sided.</t>
  </si>
  <si>
    <t>Do not use any of these packages. This consultation document is very bad and inadequate</t>
  </si>
  <si>
    <t>Do not use any of these packages. This survey is rubbish. It dose not show the full impacts or help ask vital questions which concern the community.</t>
  </si>
  <si>
    <t>All plans are terrible ideas. Please do not proceed. Fix island bay first, you know, that big cock up and now dangerours road</t>
  </si>
  <si>
    <t xml:space="preserve">Because the options provided are rubbish </t>
  </si>
  <si>
    <t>Where would the cars who are pushed out because of your proposal be put? How would shops survive with no parking?</t>
  </si>
  <si>
    <t>Why is there no other or no option? Very one sided survey. Who wrote this?</t>
  </si>
  <si>
    <t>Parking for cars</t>
  </si>
  <si>
    <t>Do not do it.</t>
  </si>
  <si>
    <t>Berhampore connection looks good</t>
  </si>
  <si>
    <t>Better connection into the CBD. The adelaide road connection is a bit hostile</t>
  </si>
  <si>
    <t>Upper adelaide toward berhampore looks good</t>
  </si>
  <si>
    <t>lower adelaide needs to be revisited</t>
  </si>
  <si>
    <t>Love the connection through wakefield park into the city</t>
  </si>
  <si>
    <t>no this is great</t>
  </si>
  <si>
    <t>Better overall network view</t>
  </si>
  <si>
    <t>Stronger connections into the CBD needs to be a priority. This starts with Mt Cook.</t>
  </si>
  <si>
    <t xml:space="preserve">We need to get over residents parking in more built up commercial areas. Ride sharing and those sorts of intitiatives should be accommodated more. </t>
  </si>
  <si>
    <t>Lets get over focusing on residential offstreet parking..</t>
  </si>
  <si>
    <t>Connection / stronger walking pedestrian route on to Tasman St desirable.</t>
  </si>
  <si>
    <t>Nice for tasman st to be a low speed connection to Pukeahu / Tory St. Adelaide rd and Wallace St are heavy car / bus routes, so less appealing for walking cycling.</t>
  </si>
  <si>
    <t>Allocation of active modes of transport on non-main arterial routes is more desirable.    Scale / speed match, safety factors and urban quality of this scheme is vastly superior to the other  schemes.</t>
  </si>
  <si>
    <t>Improvement of connections should be made moving back away from the CBD, then to Vogeltown / Brooklyn.    Bringing on safe active transport routes where the use is currently the highest just makes sense</t>
  </si>
  <si>
    <t>Ensuring that cycle lanes are clear of hazards such as opening car doors or people getting on and off buses.    Utilisation of colour and / or tactile surfaces to moderate car speed.    Cars travel too fast in built up commercial area and narrow inner city streets.</t>
  </si>
  <si>
    <t>It's great to see that the Council are promoting active and environmentally friendly modes of transport.    Introduction of these sustainable modes of transport is certainly the only way forward.</t>
  </si>
  <si>
    <t xml:space="preserve">Separated cycle ways and connections into Newtown </t>
  </si>
  <si>
    <t xml:space="preserve">It would be good to add connections into the primary, intermediate and high schools in the catchment to encourage safe cycling </t>
  </si>
  <si>
    <t xml:space="preserve">This seems less safe and effective for cyclists, need to link to the schools </t>
  </si>
  <si>
    <t xml:space="preserve">Linkages </t>
  </si>
  <si>
    <t>Make sure safe passage to the schools</t>
  </si>
  <si>
    <t xml:space="preserve">I think separated cycleways are the best option </t>
  </si>
  <si>
    <t xml:space="preserve">Priotising elderly and disabled access </t>
  </si>
  <si>
    <t xml:space="preserve">Lighting </t>
  </si>
  <si>
    <t>separated bike lanes take up too much room on the road</t>
  </si>
  <si>
    <t>bike lanes take up too much room on the road but at least this is less than package A perhaps.</t>
  </si>
  <si>
    <t>Bike lanes take up too much space on the road. But at least this is better than Package A</t>
  </si>
  <si>
    <t>Bike lanes take up too much space on the road and take away parking. Island bay roads are an expensive mess and don't wish to see it repeated.</t>
  </si>
  <si>
    <t xml:space="preserve">No completely a joke. Adelaide road residential area is busy as it is with limited parking. Buses and it being the main route fare to the bay.,  not the place to put a  bike lane. </t>
  </si>
  <si>
    <t>Bile lane should be placed on on the outer streets where it is quieter and not a</t>
  </si>
  <si>
    <t xml:space="preserve">Again putting a bike lane in the main city centre is asking for problems </t>
  </si>
  <si>
    <t xml:space="preserve">Having a bike lane in the city is good if the speed limit is dropped. </t>
  </si>
  <si>
    <t xml:space="preserve">A and B are main traffic routes with limited space especially in the residential areas </t>
  </si>
  <si>
    <t xml:space="preserve">Scenic, less congestion.  Will have little affect on residents </t>
  </si>
  <si>
    <t xml:space="preserve">Newton is such a narrow corridor that you would need to bypass on the main routes </t>
  </si>
  <si>
    <t>Separated bike lanes are the way to go. It would be absolutely amazingly cool if we had separated bike lanes right throughout those areas indicated. This makes for a safe and pleasant riding experience for all, and would definitely encourage more people to ride. It will have some short-term implications on local businesses, but I think once people get out cycling and there are enough bike parks that businesses will thrive. If people decide to bike rather than drive to work, and for recreation, it will reduce air and noise pollution and make life more pleasant for people living in the area, particularly for those living on the main road. The road experience will likely decrease for car users (although arguably taking cyclists off the main part of the road will increase the driving experience), but I think this is a good thing as I believe we need to incentivise cycling, walking and taking public transport over driving as far as this is possible for people and the different activities that they are involved in. Better for health, the environment, biodiversity, our wallets, social life and mental health. :)</t>
  </si>
  <si>
    <t>I think this would be fabulous. The only change would be that I don't know that it's necessary for the track through the golf course to be paved, it could instead be a track of very fine pebbles - it might be more aesthetically pleasing but just as rideable that way, and it might have a better environmental footprint.</t>
  </si>
  <si>
    <t>I don't like this design as much, mostly because I think two-way cycle lanes will take people a lot of getting used to and I'm not sure Wellingtonians are quite ready for this. But if this was the option which received most support I wouldn't complain as it is better than no cycle lanes.</t>
  </si>
  <si>
    <t>Just that I prefer Option A.</t>
  </si>
  <si>
    <t>It is good to note that people don't always bike on the main routes - e.g. depending on where they live, if they are going to visit friends, if they simply wish to take a different route for a change. But I'm not convinced by the idea of two-way bike routes: it would take some getting used to for cyclists, people walking across the road (including people living in these areas which is why I marked this down), and motorists.</t>
  </si>
  <si>
    <t>My favourite option is Option A because I think this adds some superb infrastructure on the main artery routes. I think this infrastructure would be very well used and it makes sense to prioritise key routes and do them properly. We can always add other routes later (as the Council has acknowledged). Again, I'm not sure that paths through the golf course need to be paved - it will save money and may look nicer and more in keeping with the surrounds to have them smooth but unconcreted, e.g. fine peebles.</t>
  </si>
  <si>
    <t>I think Option A would best encourage more people to cycle, and those that do already cycle to cycle more often, for their commute and for recreation. This is because the cycle lanes are particularly safe and easy to use. There will be some short-term negative impacts on people in terms of parking, however, I think the many positives outweigh the negatives. Some key ones are reducing noise and air pollution, improving people's physical fitness, improving mental health through exercise and getting people out in the fresh air, reducing CO2 emissions (where people bike, walk or take public transport rather than driving), increasing pride for our city and its beautiful surroundings. I think it provides good value for money and it will stand the test of time.</t>
  </si>
  <si>
    <t>And disabled parking / people dropping off goods e.g. food delivery for restaurants.</t>
  </si>
  <si>
    <t>Mount Cook because there is a high density of people living there, including apartment dwellers (some of whom are low-income and for whom this may make a big difference to their livelihood, especially if they cannot afford cars), and also students (especially those studying at Massey University). Wellington Zoo because it is a very popular attraction, and it would be great for families to be able to safely cycle to the zoo, and also for visitors to our city to do the same.</t>
  </si>
  <si>
    <t>Native tree plantings - good for mental health (biophilia), biodiversity (especially given the strong community support for Predator Free Newtown) and freshening the air and reducing carbon emissions to a small degree. But ensure to not have LED lights trained on trees, otherwise birds will not be able to roost there (see the Listener article about LED lights the week of 19 November and read about what Hamilton City Council has done by choosing softer gold lights over harsher blue lights.) Also local artwork as we have some talented artists in the area - including lots of students from the nearby school of architecture and design.</t>
  </si>
  <si>
    <t>Cycling is the way of the future - it's fun, it gets people out and about exercising and getting some fresh air, it improves mental health and wellbeing, and it is good for our pockets and for the environment. It would be fantastic to see more cycle lanes in Newtown and Berhampore!</t>
  </si>
  <si>
    <t>Any areas that do not affect any reduction of current on-road resident or non-resident parking. So maybe footpaths only.</t>
  </si>
  <si>
    <t xml:space="preserve">As a Newtown resident any street that loses resident or non-resident parks are just unrealistic. </t>
  </si>
  <si>
    <t>Any reduction of current resident and non-resident parking spaces will create more problems than satisfying a hand full of bike users.</t>
  </si>
  <si>
    <t>No, unless implementation is without any loss of parking spaces through these suburbs, as these are precious enough.</t>
  </si>
  <si>
    <t>Only from a selfish perspective as this does not change Daniell Street (my road) - but any reduction of parking spaces is not really acceptable as it is hard enough already, and I assume the same is for the residents in this package that would be affected.</t>
  </si>
  <si>
    <t>Not unless no parking spaces are removed. It would be easier, cheaper and less fuss if road speeds were reduced slightly to allow for easier sharing of current roads with cyclists. Remember cyclists are still the minority, and why are major decisions being done for minority groups?</t>
  </si>
  <si>
    <t>Because we are accommodating a small percentage of people and affecting every home owner with routes and parking affected. This is shaping up to be the same embarrassment the Island Bay cyclist lanes have proven to be.</t>
  </si>
  <si>
    <t>All of these need to be considered. As a resident in the area - any loss of parking on these streets will affect us greatly, and I don't believe there is a necessity to spend such great amounts of money to satisfy a few cyclists unless this can be down without affecting or losing parking spaces for residents.</t>
  </si>
  <si>
    <t>Not unless these connections can be implemented without affecting residents and parking.</t>
  </si>
  <si>
    <t>Please, please, please DO NOT design the street like Island Bay was changed. With Wellington not having the ability to increase road widths, please just leave the roads as they are and let cyclists use the roads as per cars and introduce lower speeds on main roads. Divert cyclist lanes away from main roads where possible, if they do not affect residents and parking spaces are lost. If you do not learn from the embarrassment that Island Bay has become then there is something wrong with these decisions being made</t>
  </si>
  <si>
    <t xml:space="preserve">Slower speeds in residential areas without changing road design, but implement cyclist lanes where possible when they DO NOT affect local residents who may lose both resident and non-resident parking spaces in the area. </t>
  </si>
  <si>
    <t>The golf course track  The separated unidirectional bike lanes</t>
  </si>
  <si>
    <t>Mein street is NOT a quiet street - it's an absolute nightmare in both directions for bikes, being narrow, parked cars and a rat run for people trying to avoid Newtown. I've had a number of near misses on this street with impatient drivers and I personally know of two car/bike collisions because there is so much local activity (with hospital and school), everyone is distracted. I think it needs some serious traffic calming - either bikes, residents and services only, no parking or to be one way.  I think a bike lane up rintoul st is the most obvious thing to do - it's the least hilly and is actually quite quiet. however, we'd still need one on Adelaide road and riddiford st.  How about making waripori st a play street - service and residents (with off street parking) only....???</t>
  </si>
  <si>
    <t>Bi-directional bike lanes are really tricky on major roads as the cyclists often have to stop and cross the road to join them. Unless they are seamless and go all the way, or are in a scenic area rather than a commuting area, I think bidirectional is more user friendly.  Mercy Park is a difficult short cut on a bike as the school is very busy at peak times with lots of children - the potential for accidents is high. It's also difficult to turn right out of Green street and Emmett street would need some work - the bump up where it joins Riddiford is a nightmare - it's so high, I've lost bits of bike and bags from my baskets trying to get over it. please can you put in a smooth "bump" like you've done on the riddiford side of the Wilson st entrance - that's much better :) (and it would be great if you could do the other side of this one as well!)  Again - why not go down Rintoul st - less hilly and more attractive to a less fit cyclist.</t>
  </si>
  <si>
    <t xml:space="preserve">Lots of options for different types of cyclists. Like the inclusion of Rintoul st - although I worry that the super fit cyclists will still use Adelaide road and there may be conflict with motorists there.   The off road tracks are a really good idea and I think will work well if designed to reduce the hills as much as possible (or at least one of them is) for novice cyclists.  Bi directional at the bottom on Wilson st is good - can you smooth out the bump at the end in that case?  </t>
  </si>
  <si>
    <t xml:space="preserve">Put in some planting along the golf course tracks as a wind break on bad weather days.  Keep the pressure on the hospital to get the owen st track finalised.  I think separated uni-directional bike lanes along adelaide road, riddiford st and rintoul st is better than two-way as the streets are hard to cross to enter and exit the lane. </t>
  </si>
  <si>
    <t>Most variety but with changes - as per my previous comments</t>
  </si>
  <si>
    <t>They already have reasonable cycle traffic that would benefit from dedicated lanes esp on the up hill.</t>
  </si>
  <si>
    <t>Please an we have covered bike parking :) It's so wonderful when there is somewhere sheltered to lock the bike.   Is there any way we can have parking areas rather than on street parking?</t>
  </si>
  <si>
    <t>Doctors for Active, Safe Transport know the importance of safe, pleasant and plentiful walking and cycling tracks and really encourage the Council to be courageous in making these changes for the betterment of us all.</t>
  </si>
  <si>
    <t>Doctors for Active, Safe, Transport</t>
  </si>
  <si>
    <t>Not particulaly. I live in IB and work in town and as I cyclist I would be unlikley to use this route.</t>
  </si>
  <si>
    <t>Not particulalry, as i cyclist I would continue to use Hanson St rather than this option.</t>
  </si>
  <si>
    <t>Yes, this is the only option that actually takes cyclists off Adelaide Rd. Its the only option that actually improves the current situation for cyclists coming from IB to town.</t>
  </si>
  <si>
    <t>Its the only option that takes cyclists off Adelaide Rd if coming to town from IB (safest option). this option would also be better for vehicle users on Adelaide Rd.</t>
  </si>
  <si>
    <t>I actually would prioritise cycle ways through the city, bu this is not one of the options on offer.</t>
  </si>
  <si>
    <t>I am not a big fan of this kind of design. Its fine until there is a junction, when cyclists on the other side of cars are invisible to drivers.  It also seems to generate a lot of anti-cyclist behaviours which I don't like.</t>
  </si>
  <si>
    <t>CYCLE ROUTES THAT ARE COMPLETELY SEPARATE FROM ROADWAYS ARE THE IDEAL CHOICE</t>
  </si>
  <si>
    <t xml:space="preserve">AIM TO NATURALLY LOWER CAR AND BICYCLE LANES IN DENSELY USED AREAS THROUGH LANDSCAPING ETC.   MAKE SURE TO MINIMIZE USER CONFLICT. ESP BETWEEN CYCLISTS AND PEDESTRIANS </t>
  </si>
  <si>
    <t>The idea of getting kids across the golf course with a link to SWIS is good.</t>
  </si>
  <si>
    <t>This is still feeding cars, buses and cycles along the same routes creating congestion. Unless all car parks are removed, how will they share Adelaide Rd &amp; Riddiford, let alone Waripori which is narrow. Cyclists are not protected from traffic and still ride past car doors, parked cars. Adelaide Road past McAlister park and through the Berhampore shops is just not wide enough for this. Cyclists need to be diverted around this choke point completely.</t>
  </si>
  <si>
    <t>Separated two-way bike lanes, car parks removed to accomodate. This is what Island Bay should have. At least this provides some safety for bikes from traffic, and takes out issue of riding past parked cars. If the width of Adelaide Road (especially stretch towards Basin) can be used to make this work it would also prevent cyclists holding up buses in bike lanes as they currently do. Design better than A, safer.</t>
  </si>
  <si>
    <t>This is still a concept that forces cyclists along the same congested, narrow routes that all cars (parked and moving) and buses use. Everyone is competing for space. How would bus stops deal with the two way cycle lanes? That is not shown. How serious is teh council about removing parked cars on Riddiford and Adelaide Road to pull this off? Residents might not be happy - but it is a decision that needs to be made long-term.</t>
  </si>
  <si>
    <t>This is a proper attempt at a 'network'. And a much better use of the available green spaces. The link across the parks to Hanson/Tasman/Tory is essential - this is how a lot of cyclists get to the CBD from South Wellington now because but avoids the Basin and all the major traffic routes. It recognises that cycle routes DO NOT have to follow the established motorised transport routes. The increasign use of E-bikes will see slopes, hills and non-paved portions become non-issues with riders. This designs provides two routes around the Berhampore Shops choke point - I would not let my kids ride through there in its current form.</t>
  </si>
  <si>
    <t>I believe that the parks/Hanson/Tasman/Tory route should be the main artery for cyclists into the CBD - right down to Te Papa and the waterfront. This plan hints at this, but needs to go harder at it. Develop that route, feed people across from Constable St to it. The obsession with feeding all commuters (including cylcists) to the Basin Reserve makes no sense.</t>
  </si>
  <si>
    <t>I believe that the parks/Hanson/Tasman/Tory route should be the main artery for cyclists into the CBD - right down to Te Papa and the waterfront. This plan hints at this, but needs to go harder at it. Compliment it with the route on the east side of Adelaide Rd across the golf course to Russell Tce.    Cyclists could be off the main route from as far south as just after Dee Street, Island Bay and not having to go through Berhampore's narrow choke point. or Waripori Street.     Develop that route, feed people across from Constable St to it. The obsession with feeding all commuters (including cyclists) to the Basin Reserve makes no sense as it is feeding them away from the CBD. Cyclists expect to be taking shortcuts, back streets, so give them a route of there own where they are truly separated from buses and cars. I am sure this would make motorists happier too. Cycle routes do NOT have to be identical to existing arterial routes used by cars &amp; buses. Think outside the square here and make cycling special.</t>
  </si>
  <si>
    <t>Public transport has to work, has to be an option so WCC has to work with GWRC to fix the network for commuters.</t>
  </si>
  <si>
    <t>A connection to ride to the Zoo safely would e the priority on that list, especially as direct buses there are harder under the changed bus network. Vogeltown and Brooklyn connections may give cycling commuters the ability to track NW towards the CBD more, but what the Newtown/Berhampore plan needs to do is make riding safer away from the big arterial routes. Your above list would be connections, not a major network route.</t>
  </si>
  <si>
    <t>If cycle paths are to be on the same area as the footpath, not separated, but shared then the markings must be done to the highest level, not intermittent. Areas around bus stops may be hard too.</t>
  </si>
  <si>
    <t>Just that they really do examine the fixation on putting cycle lanes along the side of our narrow main roads. Buses, cars (and maybe light rail) all go down Adelaide Road - why do bikes have to as well. We have parks, side streets galore... link them up. Consider e-bikes. make a cycling network that will make people want to cycle. Don't just paint a green line down the inside of the existing streets. Be brave, take carparks out.</t>
  </si>
  <si>
    <t>Rintoul St/Waripori St/Russell St should be removed from plan as these streets are narrow, many houses do not have offstreet parking. The streets are used by trucks and buses. There is the Wakefield Hospital/ Village on the Park and Wellington South Intermediate which already fully use these streets for parking by visitors and workers.</t>
  </si>
  <si>
    <t>Newtown/Mt Cook areas are not suitable for bike lanes - priority should be given to thinking about using one footpath for bikes and the opposite footpath for walkers.  We already have problems with buses hitting parked cars without any bike lanes</t>
  </si>
  <si>
    <t>Bike lanes would only work in the Newtown and surrounding area if you considered introducing one way streets  to make room for a bike lane considering that the narrow roads are used by buses who already have problems when there is a car in the opposite lane.  Newtown shopping area is a busy thoroughfare already and any narrowing of the areas for traffic will create chaos</t>
  </si>
  <si>
    <t>Please consider using the same policy as you have for Cobham Drive where bikes can use the footpath.  Wellington City is not a place for easily developing cycle lanes as as been shown in Island Bay which has a wide street.  The rest of Newtown/Mt.Cook/Berhampore areas do not have wide streets and as these suburbs are old streets houses have very limited off street parking and as more of the area is getting its housing increased in density the parking problem will only get worse e.g. Constable St new development which has no carparks</t>
  </si>
  <si>
    <t>Nothing in paper considering local residents and parking. Paper also not considered hospital parking that is already a problem in the Newtown area</t>
  </si>
  <si>
    <t xml:space="preserve">Local residents, parking, Hospital parking (that is already a problem for local residents) does not seam to have been part of the consideration in this paper. I would also like to see a report done on the predicted numbers who would be using the bike paths through this area. Bike bath from Island Bay should be in the parkland to the left Of Adelaide road. Then no streets would be affected and would be a much more present bike ride. </t>
  </si>
  <si>
    <t xml:space="preserve">This area is to busy to reduce parking.outcome can only be negative for locals, local shops and DHB. </t>
  </si>
  <si>
    <t xml:space="preserve">Local residents </t>
  </si>
  <si>
    <t>All the separated bike lanes</t>
  </si>
  <si>
    <t>Extend the off road shared path further North along Russell Terrace,  Convert the bike lanes in the Luxford street and Berhampore area to Separated bike lanes</t>
  </si>
  <si>
    <t xml:space="preserve">All the two way bike lanes on one side of the road should be changed to two separate one way bike lanes on each side of the road.  I think two way bike lanes on one side of a road will be hazardous and confusing to all road users, particularly for vehicle crossings and at intersections. </t>
  </si>
  <si>
    <t>the shared path through the hospital</t>
  </si>
  <si>
    <t>It is the only option that really provides safe cycling routes, along the corridors where the cyclists want to ride.</t>
  </si>
  <si>
    <t>these are busy routes that can at present be hazardous to cyclists</t>
  </si>
  <si>
    <t>Where possible off street parking should be promoted, so more road space can be utilised for pedestrians, cyclists and public transport users.</t>
  </si>
  <si>
    <t xml:space="preserve">Direct routes best idea.   Separated bike lanes will maximise new cyclists.   </t>
  </si>
  <si>
    <t xml:space="preserve">Wider scope of separated bike lanes but better to start with direct routes and prove effectiveness before expansion. </t>
  </si>
  <si>
    <t xml:space="preserve">Better bike lanes than present right now.  </t>
  </si>
  <si>
    <t xml:space="preserve">Two-way bike paths have considerable draw backs in regards to intersections and also potential conflict with fast downhill and slow uphill cyclists. </t>
  </si>
  <si>
    <t xml:space="preserve">Wide connectivity.  Off road connections included.   </t>
  </si>
  <si>
    <t xml:space="preserve">Two-way bike paths limitations as previously stated. No direct route from I.B. / Berhampore to Basin.   I'd back one-way separate bike paths on direct routes.  </t>
  </si>
  <si>
    <t xml:space="preserve">It seems to me that the point of having better cycling infrastructure is to encourage more people to cycle.  Those of us cycling now do so despite the current safety challenges so increasing safety without encouraging new cyclists seems to have low marginal returns.  The option with greatest 'perception' of safety is one-way bike lanes and therefore will encourage more new cyclists than other options.  Cycle lanes that parents/guardians would be comfortable for children to use are a good guide to the 'perceived' safety.  </t>
  </si>
  <si>
    <t xml:space="preserve">High traffic volume from Newtown to city via Mt Cook (all my city cycle trips are via either Basin Reserve OR Taranaki St).  Further connections should follow these arterial routes.  </t>
  </si>
  <si>
    <t xml:space="preserve">Low speed limits with low level greening (grasses etc) to maintain sight lines with aesthetic return.     Consistent overview design process with smaller details added (art and play elements).  </t>
  </si>
  <si>
    <t xml:space="preserve">Prioritise encouraging new cyclists as this will be the fastest way to make our neighbourhood / city a more attractive place to live in or visit.  </t>
  </si>
  <si>
    <t xml:space="preserve">Russel tce to Adelaide road link. </t>
  </si>
  <si>
    <t>Mercy park link</t>
  </si>
  <si>
    <t xml:space="preserve">Hospital link  Hanson St to Stanley St to Wakefield park Adelaide Road  Russell Terrace to Adelaide Rd  </t>
  </si>
  <si>
    <t xml:space="preserve">Currently there is no residents parking in Rintoul St anywhere.  If a cycle way is put in the other side of the road must be residents parking </t>
  </si>
  <si>
    <t>Most separate cycling/walking routes  Not happy about loosing  parking in Rintoul St, unlike Adelaide road  Rintoul St has no residents parking</t>
  </si>
  <si>
    <t>Residents parking and short stay</t>
  </si>
  <si>
    <t>Residents parking and short stay parking    Cycle ways are most need on the up hills, going down hills bike are going similar speeds to other road users</t>
  </si>
  <si>
    <t xml:space="preserve">Parking for residents,  it will never be possible to provide enough free parking close to urban bus hubs for commuter, so any plane should keep them away from residential/ shopper parking. </t>
  </si>
  <si>
    <t>Stop spending shit tons of money putting fucking bike lanes everywhere and start spending it things that MATTER.</t>
  </si>
  <si>
    <t xml:space="preserve">Because FUCK. You already DESTROYED Island Bay, wasted millions of fucking dollars to destroy a wonderful wide road, and now you're having a fuckin LAUGH, right??? You're not seriously going to fuck up ANOTHER suburb to the tune of millions of dollars when do one fuckin rides bikes and no one wants to. SPEND MONEY ON SOMETHING IMPORTANT. Not another bike lane, don't turn another useful side street into a fuckin garden, just fucking stop. </t>
  </si>
  <si>
    <t>How about DON'T DO IT. You're a fucking joke to every person that lives in Wellington.</t>
  </si>
  <si>
    <t>https://vignette.wikia.nocookie.net/animal-jam-clans-1/images/b/be/Its-time-to-stop-filthy-frank-gif-6.gif/revision/latest?cb=20180224034105</t>
  </si>
  <si>
    <t>The more complicated you make a road, the more difficult it is for EVERYONE to realize where they are supposed to be, this is dangerous. Please just stop. What about the homeless people in the city? What about starting a community fruit tree orchard for them/everyone? What about fixing Island Bays road that you destroyed? Every single new thing that pops up just honestly makes me laugh, BITTERLY (because I know how much money got spent doing this ridiculously unimportant thing just to stroke your egos. And the design.. God. Pedestrian steps that are 1.5 steps long, impossible to use comfortably, destroying perfectly useful roads by turning them into a damn garden. We either barely tolerate your useless ideas, or we yell loud enough until you finally admit defeat and get rid of them (moving the planter boxes to an actual pathway in Newtown, why wouldn't you just do that in the first place??). I have no faith in you.</t>
  </si>
  <si>
    <t>The roads should be left as they are.  The cycleway in Island Bay was a huge disaster at a huge cost and it's ridiculous that it hasn't been learnt from.  A cycleway provides no benefit at all, as it's only for a short distance,  What is the point of being able to ride in a cycle lane for a kilometre or two?</t>
  </si>
  <si>
    <t>Learn from past mistakes, i.e. Island Bat cycleway.</t>
  </si>
  <si>
    <t>You simply must not remove ANY car parks. I am a cyclist living in Berhampore for past 25 years and have cycled to the CBD and back everyday for the past 10+ years and I have no problem with it. Your survey is poorly designed with key factors not mentioned. THi sis not about aesthetics, this is about practicality. How can people live and run a business in an area where there are no car parks? We DO NOT want the madness that is now Island Bay to spread up our way.</t>
  </si>
  <si>
    <t>Again you are removing car parks. This Simply MUST NOT HAPPEN</t>
  </si>
  <si>
    <t xml:space="preserve">Again you are REMOVING car parks. As a cyclist who ahs lived in Berhampore for past 25 years and cycled to the CBD and back for past 10+ years I have had no problems at all. It is about HOW you ride. As presented, your information is incomplete. You have made no mention of the impact on Stanley Street. More and more apartments are being built in the area. We even have a block of apartments being built in Newtown that will have NO parking provided. How on earth did the developer get a resource consent for this? As a long-term ratepayer and cyclist, I simply DO NOT SUPPORT what you are trying to do. You only have to look at Island Bay to realise what you are proposing will not work. How do people run businesses when they have no where to park work vehicles? </t>
  </si>
  <si>
    <t>please see all my comments on option papers</t>
  </si>
  <si>
    <t>YOU SIMPLY MUST NOT REDUCE PARKING</t>
  </si>
  <si>
    <t>definitely not</t>
  </si>
  <si>
    <t>A bus stop between Chilka St and Brittomart st on the city bound sisde would be a really good place to start. I have emailed and phoned the COUNCIL about this for a long time but NOTHING EVER HAPPENS. Forget your pot plants and fancy stuff, give us the basics</t>
  </si>
  <si>
    <t>I like the possibility of using an alternative route than Adelaide Road. It is busy and quite hilly, whereas the Russel Tce route would be easier for cycling.</t>
  </si>
  <si>
    <t>The off-road links in Package C and the use of Wilson St rather than Constable St in Package C both appeal      Whichever option you choose, please please please think about how things finish and transition.  The cycle lane up Crawford Rd and the cycle markings on Featherston St outside Shell both point straight into parked cars and force cyclist to move suddenly into car traffic or to exit the facility before the end.</t>
  </si>
  <si>
    <t>Not really.</t>
  </si>
  <si>
    <t>Having clear space for cycling is good. but I am worried about transitions and intersections in this model.  Needs more attention  to off-road routes.      Whichever option you choose, please please please think about how things finish and transition.  The cycle lane up Crawford Rd and the cycle markings on Featherston St outside Shell both point straight into parked cars and force cyclist to move suddenly into car traffic or to exit the facility before the end.</t>
  </si>
  <si>
    <t xml:space="preserve">This is my favourite package.  It offers facilities for more than just commuter cyclists.  It also connects well with the Mt Cook area - and provides safer off-road options.  The integration with Tasman St and the choice of routes is fantastic.  To me this best balances recreational and commuter needs and will most encourage cycling uptake. It creates off road routes that you don't have to be a mountain-biker to use.       I also really like the use of Wilson St rather than Constable St.  As a former Newtown resident on Wilson St and someone who cycles, drives and walks through the area, I think this is brilliant.  There is plenty of capacity on Wilson St for some road space to be allocated to cycling.  </t>
  </si>
  <si>
    <t>Not really.  I do think that there is a need to consider whether "quiet routes" will work or whether car drivers will just get impatient.    Whichever option you choose, please please please think about how things finish and transition.  The cycle lane up Crawford Rd and the cycle markings on Featherston St outside Shell both point straight into parked cars and force cyclist to move suddenly into car traffic or to exit the facility before the end.</t>
  </si>
  <si>
    <t xml:space="preserve">This meets the broadest range of objectives and seems to create a good mix of connection, safety and encouraging cycling beyond the hardy commuters.  </t>
  </si>
  <si>
    <t>This depends on the area.  I would prioritise short-stay in the immediate vicinity of shops and otherwise residents parking.  Commuting in ordinary hours is possible by bus, and outside those hours there is no shortage of parking.</t>
  </si>
  <si>
    <t>Mt Cook because it is relatively easy cycling in terms of hills compared with the other options and so will create a more connected and safer route more people will use.  The other steep hilly routes will be useful but with the addition of bike racks to buses people now have that option also and so I think that it is best to invest first in routes that will be well used.    Melrose / Zoo at least as far as the Zoo because this is a major family destination and it would be great to have a safe cycle route to reach there...</t>
  </si>
  <si>
    <t>Putting the cycle land behind the bus stop rather than in front makes more sense, irrespective of whether its residential or commercial.  As a cyclist, pedestrian and bus user I find the "behind the stop" approach on the Island Bay cycleway infinitely better than the "in front of the stop" approach on Victoria St.      Also, when cyclists and pedestrians are mixing, it is good to have some clear signal to cyclists to slow down and be careful as they are leaving dedicated right of way.      Ensure pedestrians have space to stand between the cycleway and the roadway so that you don't create a barrier to pedestrians crossing the road where they want.  Avoid models that seek to herd pedestrians onto crossings.  This sends very much the wrong signal, and Wellingtonians like to cross where they want to.  This is a very positive thing in terms of pedestrian friendliness and the design needs to support this.</t>
  </si>
  <si>
    <t xml:space="preserve">  Whichever option you choose, please please please think about how things finish and transition.  The cycle lane up Crawford Rd and the cycle markings on Featherston St outside Shell both point straight into parked cars and force cyclist to move suddenly into car traffic or to exit the facility before the end.</t>
  </si>
  <si>
    <t>Easy access through Riddiford Street.</t>
  </si>
  <si>
    <t xml:space="preserve">Berhampore Golf Course is fairly steep gradient. </t>
  </si>
  <si>
    <t>Mercy Park connection is nice.</t>
  </si>
  <si>
    <t>That Hanson Street to island bay route would be nice, not sure about how steep the gradients are through there</t>
  </si>
  <si>
    <t>Prioritise short stay around newtown shops, residents elsewhere.</t>
  </si>
  <si>
    <t>For use by commuters.</t>
  </si>
  <si>
    <t>Cycle lanes need to connect into the CBD and towards lyall Bay in an easily navigated network. Needs good signage for cyclists.</t>
  </si>
  <si>
    <t>I like that the main routes e.g Constable and Riddiford are included here. These streets are where I do most of my shopping by bike. Even if there are quite routes I would still have to venture off then to make my way to a supermarket or cafe in a busier street so it negates the point of providing a safe cycle route.</t>
  </si>
  <si>
    <t>The ability to flow from Riddiford to Adelaide without negating the John st intersection. Having to get across the left hand side to turn right onto Adelaide is always a struggle but could also be solved ofherways e.g a green bike traffic light before the rest of the signals change</t>
  </si>
  <si>
    <t>I like the variety in options for routes but this seems more variety for recreation e.g McCallister Park then practice connections</t>
  </si>
  <si>
    <t xml:space="preserve">Use of main routes however a combination of A and B would be good. </t>
  </si>
  <si>
    <t xml:space="preserve">Mt cook also provides a thoroughfare through to town and are busier roads. </t>
  </si>
  <si>
    <t>Keeping the bike lanes separate ie on the correct sides of the roads. Bike lane on full length of Adelaide Rd.</t>
  </si>
  <si>
    <t>Not really sure the bike lane needs to be separated for the majority of the length of Adelaide Rd.</t>
  </si>
  <si>
    <t>Two-lane cycle lanes just invite accidents - neither pedestrians getting on or off buses nor motorists look in the extra direction, cyclists have to cross roads more frequently too. No-no.</t>
  </si>
  <si>
    <t>Cycling Commuters wanting to go from south coast north just go along Adelaide rd, but there's a whole chunk missing a path. Plus the same problems as option B with the shared paths. Please no.</t>
  </si>
  <si>
    <t>Safest for all users.</t>
  </si>
  <si>
    <t>I commute daily by bike from island bay to CBD!</t>
  </si>
  <si>
    <t>Fewer crossings of the bike paths by pedestrians as possible. Please don't put drains with bars parallel to the bike path, either move elsewhere or arrange to be perpendicular. Stops tyres getting stuck/swerving.</t>
  </si>
  <si>
    <t>The separation of the bike lane from the traffic with posts/islands this feels much better to a cyclist than a bike lane</t>
  </si>
  <si>
    <t>Everything! This is cool! Separated bike lane is great it's much safer and works well in auckland already.I like the off road option in this one too. I'm just starting to cycle in town now because of the improvements being made by the council so please keep doing this, it's the way forward!</t>
  </si>
  <si>
    <t xml:space="preserve">As long as connections to other cycle ways is not confusing ie contra flow with two way on one side of the street. Same with connections with other cycle ways is smooth will be important to. </t>
  </si>
  <si>
    <t>It's most extensive.it's also safe with the separated bike lanes on the busy sections</t>
  </si>
  <si>
    <t>A bit selfish here but that's where I live! I go to newtown regularly and would feel much safer cyclig down through Brooklyn or from kingston if there we dedicated cycleways</t>
  </si>
  <si>
    <t>Pedestrians and cyclists should be a priority, Signage, trees/nature</t>
  </si>
  <si>
    <t>Dear Council, I am incredibly disappointed in this consultation plan. This survey is asking questions without providing adequate information for me to consider the options and you are collecting data in a way that will skew the results without adequate consultation. So here is my concern:  All three of your plans talk about removing car parks without any information about how you will support car owners. Asking us to select whether we want to prioritise residents, short term parking or long term parking is not an adequate question because the answer is not that simple. Residents need adequate car parking. We live on Palm Grove and already there are many days when we can't find a park on our street, and need to park on Adelaide Road. This problem worsens on weekends when families come to use the council sports fields. An adequate cycle path plan will require the council to provide more car parks near the sports fields. In the next year it is going to be more difficult to find a car park as the council has approved the building of more townhouses without enough car parks (e.g. the three bedroom townhouses on the corner of adelaide road and post office lane that only provide one car park each). So the council has a responsibility to provide adequate street parking for residents of the new houses they approve as well as adequate car parking for families who use council sports fields and adequate car parking for current residents of Berhampore and adequate car parking for the local businesses.     Once the council has made their plans available for car parking then it is reasonable to ask us to comment on which cycle plans we prefer.    thanks,    Ben Sedley and Geraldine Eagle</t>
  </si>
  <si>
    <t>Make it like package C    :)</t>
  </si>
  <si>
    <t>Make it like package C   :)</t>
  </si>
  <si>
    <t xml:space="preserve">I love the quiet way into town! This design is fantastic. I don't cycle into town because after trying it there were too many close calls and I decided I would rather live. This design would get me back on my bike :) </t>
  </si>
  <si>
    <t>Because it is awesome for cyclists and all other road users. It looks safe enough for me to bike again :) and it gives a safe cycle way between Island Bay and SWIS for my kids.</t>
  </si>
  <si>
    <t>Getting all the way into town would be great!</t>
  </si>
  <si>
    <t>Safe crossings, bike parking and trees</t>
  </si>
  <si>
    <t>Make sure you don't repeat the dangerous parade mistakes with blind spots for cars turning into side roads or driveways and not being able to see the cycleways because of parked cars so you don't know if cyclists are coming.</t>
  </si>
  <si>
    <t xml:space="preserve">I like the proposed off road path connecting Russell Tce to Adelaide Rd. </t>
  </si>
  <si>
    <t xml:space="preserve">I really like Package C. I particularly like the use of Tasman St and Hanson St to avoid using Adelaide Rd and Wallace St. this will be a much safer and attractive route for cyclists. </t>
  </si>
  <si>
    <t xml:space="preserve">Most connected network, seems like it will be safest for cyclists. Effectively encourages cars onto Wallace and Adelaide, and bike onto Tasman/Hanson and Riddiford/Rintoul. </t>
  </si>
  <si>
    <t xml:space="preserve">Because I live it Mt Cook. </t>
  </si>
  <si>
    <t>When bike lanes are between parked cars and footpath</t>
  </si>
  <si>
    <t>Bikes need to be away from driver car doors opening. Bike lanes next to traffic are too dangerous unless there is a good barrier that cars can't go over or knock down.</t>
  </si>
  <si>
    <t>Shared paths for bikes and pedestrians - not ideal but better than having bike lanes next to traffic</t>
  </si>
  <si>
    <t>Footpaths could be widened to make more shared paths for bikes.  Bike lanes need to be away from traffic not separated by a barrier that cars can go over or knock down</t>
  </si>
  <si>
    <t>Off road shared paths</t>
  </si>
  <si>
    <t>Cycle lanes need to be away from traffic. Hate the idea of two way cycle lanes next to traffic -when two cyclists collide ie one tries to pass another - they both go into the traffic - really dangerous. E-Bikes now go really fast. Footpaths need to be widened and shared by cyclists - this is the only way to feel safe.</t>
  </si>
  <si>
    <t>Apart from a few shared paths which are not really ideal for pedestrians, the cycle lanes are next to traffic in most packages. A raised surface barrier is not going to stop fast vehicles from entering cycle lanes.</t>
  </si>
  <si>
    <t>All additional connections are great especially with e-bikes becoming more popular.</t>
  </si>
  <si>
    <t>I would be so happy if you just followed the "Basic layout" with a narrow footpath to make room for the cycle lane. Most footpaths in Wellington are far too wide! People and mobility devices and scooters are not that wide.</t>
  </si>
  <si>
    <t>Put the all your designers on a bike and let them cycle around these suburbs. The traffic is too fast, drivers often cut off cyclists when passing, turn left or right in front of you, open their car doors in your path or pull out in front of you. Please keep cyclists safely away from Wellington drivers! Many of them are a nightmare and just want you out of their way.</t>
  </si>
  <si>
    <t>I think Newtown has massive parking problems. This is complicated by hospital staff parking in the streets of Newtown during the day. Also the new apartments in Constable Street have no car parking!! How this ever was allowed is amazing! Please consider this very large problem before removing any more parks. Cycle ways would be much better as purpose built off road lanes. Please be senoble.  Also there is light rail to consider.</t>
  </si>
  <si>
    <t>Dont do any of it</t>
  </si>
  <si>
    <t>As we should not be destroying our communities for a minority of cyclists</t>
  </si>
  <si>
    <t>You should not be removing parking</t>
  </si>
  <si>
    <t>Dont do anything until you prove you can get one cycle way correct and working  The latest Constable Street cycle way is not even completed and you can see it will not work and increase congestion</t>
  </si>
  <si>
    <t>the Berhampore Golf course connection route</t>
  </si>
  <si>
    <t>Safer for cyclists travelling through Berhampore and Newtown</t>
  </si>
  <si>
    <t>More options if your route isn't just direct from Island Bay to the city. More likely to encourage shorter cycle trips in the area. Feels more integrated</t>
  </si>
  <si>
    <t>More options for more people, not just car drivers.  Better connections for various trips, not just direct commutes to the city&gt; more likely to increase cycling/walking for short duration trips</t>
  </si>
  <si>
    <t>Could link these to the existing town belt walks for even more options/connections for walking/cycling</t>
  </si>
  <si>
    <t>Direct, connected networks. That's exactly what this city needs!</t>
  </si>
  <si>
    <t>deliveries</t>
  </si>
  <si>
    <t>Rintoul St route (less hilly and quieter than Adelaide Rd)</t>
  </si>
  <si>
    <t>I like that there is not much impact on parking at the Berhampore shops</t>
  </si>
  <si>
    <t>unsealed alternative routes, Rintoul St route</t>
  </si>
  <si>
    <t>Provides a wide range of connections and alternative routes, more manageable impact on parking</t>
  </si>
  <si>
    <t>Also catering for seasoned long-term commuters on bikes with narrow tyres. These sorts of cyclists will avoid any need to go onto the kerb.  There is an opportunity to consider stormwater treatment and reducing flooding.</t>
  </si>
  <si>
    <t>Reducing flooding and stormwater pollution</t>
  </si>
  <si>
    <t>Good to be separated</t>
  </si>
  <si>
    <t xml:space="preserve">Same as package A. The ends need to be properly linked if cycling on wrong side of road for direction of travel. </t>
  </si>
  <si>
    <t xml:space="preserve">Off road aspect good. </t>
  </si>
  <si>
    <t xml:space="preserve">Same as package B. </t>
  </si>
  <si>
    <t>Keeps cyclists on right side of road</t>
  </si>
  <si>
    <t>Lots of bad drivers on the hills</t>
  </si>
  <si>
    <t>Places to lock up bikes</t>
  </si>
  <si>
    <t xml:space="preserve">Must connect well to basin and Kent terrace. </t>
  </si>
  <si>
    <t>Greatest number of safe connections for more people. However, Package A is also a good option</t>
  </si>
  <si>
    <t>To make getting to the Mt Cook/CBD areas more convenient, as a high number of people go to study, work and recreation opportunities in these areas</t>
  </si>
  <si>
    <t>Prioritise use of native plants in new planting improvements. Consider the use of space/structures for people with disabilities (given the hospital and Blind Foundation are both on Adelaide Road). Provide shelters for bus stops for protection from the weather.</t>
  </si>
  <si>
    <t>I prefer avoiding all arterial routes when cycling</t>
  </si>
  <si>
    <t>It's terrible</t>
  </si>
  <si>
    <t>This reflects the routes I use when cycling. I like all the non-arterial routes proposed.</t>
  </si>
  <si>
    <t>I would add Daniell St.</t>
  </si>
  <si>
    <t>It is most likely to get people out of cars and onto bikes.</t>
  </si>
  <si>
    <t>Prioritise for car-sharing, EVs &amp; mobility parking</t>
  </si>
  <si>
    <t>Any routes that encourage people to travel across town without visiting the CBD helps reduce congestion and liven up the suburbs.</t>
  </si>
  <si>
    <t>Yes! Climate change will bring us more wind and rain. We need to start designing sheltered footpaths so that on wet days people can still walk without getting drenched. Shelter from horizontal rain, and wind baffles to reduce urban wind tunnels.</t>
  </si>
  <si>
    <t>Cyclist are a minority group.    Total waste of ratepayers money.    Please build a second Mt Victoria tunnel to  easy traffic flow.    Existing tunnel built in 1931.    Traffic volumes in those days where very much lower.</t>
  </si>
  <si>
    <t xml:space="preserve">Hanson street could be slowed down. The existspeed bumps do not slowdown the speeding SUVs driving along it as a shortcut around Adelaide road. Cycling is too dangerous on the road so I see a lot of bikes on the footpath which is not ideal. </t>
  </si>
  <si>
    <t xml:space="preserve">Least impact on busy Adelaide road. </t>
  </si>
  <si>
    <t xml:space="preserve">Electric Vehicle charging stations and public charge points on light poles and city infrastructure </t>
  </si>
  <si>
    <t xml:space="preserve">Reducing on street parking must be done. Parked cars take up too much space and some cars are parked in Newtown for months at a time. Seems to be a dumping ground for old cars and tourist caravans. </t>
  </si>
  <si>
    <t>Really like the one-way cycle paths (on the same side of the road as traffic) on main roads in Newtown. A much more sustainable solution as number of cyclists rise, while two way cycle paths will become challenging in peak hour traffic with more people using them, and are especially difficult for less confident riders. Really like that cycle paths are planned for between parked cars and the footpath, with a bit of space between the parked cars and the cycle lane - so much safer than being sandwiched between parked cars and traffic, with nowhere to go if someone opens a car door without looking.</t>
  </si>
  <si>
    <t>I think the connection up to Brooklyn/Mt Cook should be added quickly, to provide another route into the city besides the Basin (which is currently a terrible cycle route).</t>
  </si>
  <si>
    <t>Good route map</t>
  </si>
  <si>
    <t>Don't like the two way cycle lanes - they won't be as safe for cyclists, especially less confident ones, and suspect due to lack of space some cyclists will end up on the footpath or road, annoying pedestrians and car drivers.</t>
  </si>
  <si>
    <t>I really like the quiet roads - I've experienced these overseas and they work really well for low traffic areas. It's nice to have such a wide network of routes.</t>
  </si>
  <si>
    <t>I really don't like the two way cycle paths being the default for most main roads in this plan - while they're okay for very short stretches, due to the lack of space (cycle lanes tend not to be very wide) they can be very stressful at busy times, as you have very little leeway around other cyclists coming in the opposite direction. It will slow cycle traffic flow and make commuting less attractive due to the inconvenience.</t>
  </si>
  <si>
    <t>I think it will best meet the objective of making cycling a main viable transport option for getting between Newtown and the city. I do think though that wider investment in making Newtown roads more cycle friendly (especially through 'quiet routes') would be great to encourage particularly children/teenagers and less confident cyclists to bike more often as a default.</t>
  </si>
  <si>
    <t>A key connection to the city and alternative to the Basin Reserve.</t>
  </si>
  <si>
    <t>Cycle parking outside shops/cafes/community facilities is really important and will help those businesses to feel the benefit of cycle path investment.</t>
  </si>
  <si>
    <t>I like the offroad paved shared path to provide a more scenic bike ride.</t>
  </si>
  <si>
    <t>I like the separated two-way bike paths.</t>
  </si>
  <si>
    <t>It is quite a minimal package. I think more connections could be added to encourage more cycling, walking, and use of the buses.</t>
  </si>
  <si>
    <t>I like the numerous off-road paved and unpaved shared tracks, which would encourage people to engage in both active transport and leisure physical activity.</t>
  </si>
  <si>
    <t>Tasman St already contains many speed bumps for slowing traffic down and creating a quiet route. I don't think more would need to be added but the current speed bumps could be improved - the speed bump towards the John St end of Tasman St often does not allow traffic to pass over it in both directions at the same time due to the tree, awkward curve in the road, and parking around the speed bump. The new speed bumps along Tasman St are not even the width of a car and many vehicles position themselves so that they can drive over them without touching the speed bump or slowing down.</t>
  </si>
  <si>
    <t>It provides the most connections between neighbourhoods which would encourage people to engage in active transport and physical activity (improving physical, mental, and social health), and take the bus to minimise the environmental impacts of carbon emissions.</t>
  </si>
  <si>
    <t>I would prioritise areas with the highest volume of traffic and congestion in which, if people were provided with better connections, they would be more likely to consider active transport (e.g. cycling/walking to work) or buses. This would improve the physical and mental health of Wellingtonians and reduce the carbon impacts of vehicles.</t>
  </si>
  <si>
    <t>I personally highly appreciate the aesthetics of seating areas, trees and gardens, incidental play elements etc. However, the location of these should be considered in the design process in order to ensure accessibility for those with disabilities, in wheelchairs, or on mobility scooters. People with disabilities often find it difficult to navigate footpaths around such elements, especially in areas crowded with people.</t>
  </si>
  <si>
    <t>the high quantity of high quality grade separated protected cycling infrastructure</t>
  </si>
  <si>
    <t xml:space="preserve">the reduction to a non-separated bike lane around luxford street severely compromises the amenity and safety of this option. A safe, fully separated route should be considered for Adelaide road, even if it compromises parking. If it is impossible to grade separate the cycling infrastructure, it should be placed between parked cars and footpaths, as is international best practice, rather than unprotected between traffic and parked cars. </t>
  </si>
  <si>
    <t>the ubiquity of safe, separated cycle infrastructure</t>
  </si>
  <si>
    <t>wider consideration of alternate routes (particularly the quiet streets and off-road paths) in line with option C</t>
  </si>
  <si>
    <t xml:space="preserve">very broad coverage, with links to amenities like the hospital. fully separated bike path throughout the route </t>
  </si>
  <si>
    <t xml:space="preserve">cycle lane is inconsistent with existing infrastructure on the parade. </t>
  </si>
  <si>
    <t>the main cycle routes are completely separated from traffic, as is international best practice.</t>
  </si>
  <si>
    <t xml:space="preserve">dynamic parking pricing to reduce demand and ensure a small number of parking remains available. </t>
  </si>
  <si>
    <t>the connection to the CBD in a safe, efficient way will open up much wider journeys for work, education and entertainment without the high levels of severance currently caused by the basin Reserve and State Highway 1. Increasing options for these trips will make the transport network as a whole more efficient, and reduce the need for additional capacity investment.</t>
  </si>
  <si>
    <t xml:space="preserve">safety, by separating modes with different speeds. </t>
  </si>
  <si>
    <t>The cycle lanes need to be taken off these main roads. The streets are already too tight for buses and trucks let alone a cycleway.</t>
  </si>
  <si>
    <t>Cycleway away from the main transport corridor.</t>
  </si>
  <si>
    <t xml:space="preserve">adding the back route from island bay (as in package C) would be a great addition to this one, so great to ave off road options </t>
  </si>
  <si>
    <t xml:space="preserve">think this is the worst package of all, too little </t>
  </si>
  <si>
    <t xml:space="preserve">It is a fabulous package with some great road and off road options, definitely a great option, plus it saves you the headache of figuring out how on earth there is space on Adelaide road for a bike lane! </t>
  </si>
  <si>
    <t xml:space="preserve">I assume the connection up to kilbirnie will be added in with the kilbirnie plan? </t>
  </si>
  <si>
    <t xml:space="preserve">I think it is so valuable to have off road bike lane options, for safety and the biking experience, it will foster family trips into town to the coast etc. </t>
  </si>
  <si>
    <t xml:space="preserve">they seem useful add ons for connecting high use suburbs and commuting </t>
  </si>
  <si>
    <t xml:space="preserve">i could see the bike lanes crossing with the pedestrians as in the commercial example as problematic, </t>
  </si>
  <si>
    <t xml:space="preserve">safety is key, and thinking about children also being able to cycle on them </t>
  </si>
  <si>
    <t>The streets are too narrow to allow any of these things. They are too narrow as they are now.</t>
  </si>
  <si>
    <t>The streets are too narrow.</t>
  </si>
  <si>
    <t>The streets are too narrow. It is difficult enough navigating around the streets as they are, to make them any narrower will be damn near impossible particularly when double decker buses are added to the mix.</t>
  </si>
  <si>
    <t xml:space="preserve">There should be no change. </t>
  </si>
  <si>
    <t>Double decker buses, large trucks. School and kindergarten children - drop offs and pick ups. Difficult intersections like the one where Britomart and Luxford meet Adelaide road within 100 metres of each other. These are a nightmare now, add bikes to the mix and it will be a disaster.</t>
  </si>
  <si>
    <t>Crofton Downs</t>
  </si>
  <si>
    <t>I think that the amount of car parks that are disappearing is going to put more pressure on the surrounding streets for car parks.  Alot of the houses on the roads that are affected don't have off street parking.  I live in Kenwyn terrace and we already have no parks in our street due to people from other streets parking there.  One suggestion could be to take out the footpath on one side of the street and turn that into a bike lane so that you aren't affecting parking</t>
  </si>
  <si>
    <t>again the parking issue as in package A - why the need to take away so many car parks?</t>
  </si>
  <si>
    <t>again, parking or the lack there of!</t>
  </si>
  <si>
    <t>While I am in favour of making cycling safer in Wellington, I don't think any of these options will work and have the potential to become another Island Bay cycleway.  I think that the streets that have been chosen for the routes are too narrow and the fact that there is going to be potentially 600 odd carparks less is going to put too much pressure on the other streets in the area that are already constantly full of cars.  We are forever getting people parking across our driveway and have had people towed away before</t>
  </si>
  <si>
    <t>The alternative route</t>
  </si>
  <si>
    <t>Make the alternative route the main route and get rid of the main route</t>
  </si>
  <si>
    <t xml:space="preserve">Because it has the only sensible option which is the alternative route </t>
  </si>
  <si>
    <t xml:space="preserve">No changes to existing parking required </t>
  </si>
  <si>
    <t>My experience of cycle paths off roads in Nelson has resulted in improved safety, no compromise on roading and a huge increase in users</t>
  </si>
  <si>
    <t>Direct route, not a two-way path</t>
  </si>
  <si>
    <t>Most useful for links to the city</t>
  </si>
  <si>
    <t xml:space="preserve">If choosing option A I think a car park should be created in the northeast part of Macalister Park, to cater for people driving to the sports fields. </t>
  </si>
  <si>
    <t>cycle lanes off the main roads</t>
  </si>
  <si>
    <t>prioritise resident parking</t>
  </si>
  <si>
    <t xml:space="preserve">Bike lane on each side of the street through Newtown and along Constable St;  paved off street bike paths.  This would be the easiest design to get on and off the bike path in.   </t>
  </si>
  <si>
    <t xml:space="preserve">The connection from the end of the path to the cycle path across the war memorial needs consideration as Tasman St is not included in this package.  I love the protected bike lane on Rugby St while going to work in the botanic gardens. I would really like it if the protected bike lane on rugby St became a two way bike lane to allow me to get home just as easily, as there is a bike crossing light across Adelaide Rd there and it's easy to cycle one block from Tasman St to Rugby St.  </t>
  </si>
  <si>
    <t>Not more than Package A</t>
  </si>
  <si>
    <t xml:space="preserve">I am concerned about how people get onto the bike routes from side streets, especially from Constable St around the corner to Daniell St at busy times.  I also think that the bike lanes on both sides of the street from the intersection of Adelaide Rd and Riddiford St to the Basin from package A should be kept in this design. I understand that removing all the parking from both sides of Adelaide Rd is probably not viable so it may need to be a two way bike lane in that area but with a bike priority crossing at that intersection they could easily join up with the lane on the appropriate side.  </t>
  </si>
  <si>
    <t>I like the path through the hospital and consideration for Tasman St.</t>
  </si>
  <si>
    <t>I think the off road paths would need to be paved to be effective.</t>
  </si>
  <si>
    <t>If more people don't cycle or use public transport their houses will need to be demolished to make the roads wider!</t>
  </si>
  <si>
    <t>They are key destinations for groups of people</t>
  </si>
  <si>
    <t>Bike parking! And extremely obvious right of way at side road intersections.  The road should be self-explaining from all angles (not look like bike priority from a bike and driver priority from a car)</t>
  </si>
  <si>
    <t>I can't wait to bike safely all the way from Kilbirnie to Te Aro!</t>
  </si>
  <si>
    <t>More direct for commuters.</t>
  </si>
  <si>
    <t>Mein Street is not a very quiet route. If this was used as one the entry to the street from Riddiford would have to make it really clear that it is a shared zone.</t>
  </si>
  <si>
    <t>It is good to have a consistent type of bike path so everyone knows what is happening. seems to keep a good balance of car parks. Need to make sure it is wide enough - 3m (1.5m each way).</t>
  </si>
  <si>
    <t>I think the off road route through gold course is still a good idea and will link in well to the 2 way bike lanes.  How is this all going to work with the new bus hub? There is a potential lots of people could be crossing the bike lanes.  Isn't Mercy Park part of the school? Is that a problem people biking through school? Also quite a steep hill up to Daniel St.</t>
  </si>
  <si>
    <t>Allows different options so people can pick which type they want to use.  Wilson street seems a good option.</t>
  </si>
  <si>
    <t>Tasman street may be too steep for people to use as a bike route. Think more people would use Hanson or Adelaide. Can use Rugby street to access Tory Street later on in journey.</t>
  </si>
  <si>
    <t>Option B was lacking good connection to Kilbernie and golf course connection. It provides a good variety of options whilst maintaining a continuous network that doesn't keep changing bike lane type. People who want a more direct connection can still bike down Adelaide road if they really want. Might be good to add the cyclists arrows down Adealide road. People who want to be more safe still have a good connected seperated option. The route to the east seems more like a leisure track or good for people who want to be out of the busy areas.</t>
  </si>
  <si>
    <t>University students and people who work to the west areas would use mt cook connection. Also connects to taranaki.  Zoo and melrose connection would be a well used route.</t>
  </si>
  <si>
    <t>2 lane bikeway on one side of street.  Bike lanes should be continuous over side streets with cyclists given priority. Not having to stop at each intersection.  Great to have businesses opening on to side street if possible like shown in residential area image.</t>
  </si>
  <si>
    <t>Raise side street intersections to give pedestrians and cyclists priority. Good design/signage around bus stops to avoid conflict. Reduce the need to cyclists to keep crossing roads - keep bike lanes paths on same side for journey.</t>
  </si>
  <si>
    <t>Off road link to the school</t>
  </si>
  <si>
    <t>Add the off road path to the intermediate school</t>
  </si>
  <si>
    <t>You need to have the straight through rough all the way down adelaide route.  Cyclists will still go this way, whether there are provisions for this or not.  You need to think about paving the off road bike lanes as otherwise they will be unusable for anyone not on a mountain bike  - which is most people</t>
  </si>
  <si>
    <t>Direct routes that I already use every day</t>
  </si>
  <si>
    <t>Looks pretty good</t>
  </si>
  <si>
    <t>Please don't design anything like the current island bay cycle way.  Cycling on to the pavement and around bus stops and that whole design concept is extremely flawed and doesn't make sense for cyclist, motorist or bus driver.  People don't pay attention, so you more often than not have to stop cycling so you don't hit a pedestrian.</t>
  </si>
  <si>
    <t>Coromandal / wilson street</t>
  </si>
  <si>
    <t>Constable street, Mein street</t>
  </si>
  <si>
    <t>Wlison to emmet street through mercy park</t>
  </si>
  <si>
    <t>Through the hospital grounds. Owen street</t>
  </si>
  <si>
    <t>Most Logical. Less parking spaces lost. Scenic route through hospital</t>
  </si>
  <si>
    <t>Newtown to city link.</t>
  </si>
  <si>
    <t>The historical/period character of a neighbourhood  .</t>
  </si>
  <si>
    <t>The terrain. On downhill streets sharrows are often all you need as it's easy to keep up with traffic.</t>
  </si>
  <si>
    <t>The removal of car parks on constable street would make life hard for residents as most properties do not have on street parking. Bike lane should take the quieter streets rather than busy constable street.</t>
  </si>
  <si>
    <t>This package has a good mix of bike lanes while keeping on street parking for the busy constable street.</t>
  </si>
  <si>
    <t>Provides good biking options while not taking away vital parking for constable street residents</t>
  </si>
  <si>
    <t>I like that it is direct from a to b without making cyclists be second class citizens and have to take the back roads</t>
  </si>
  <si>
    <t xml:space="preserve">I like the direct route </t>
  </si>
  <si>
    <t>Provides separation of vehicles and bikes yet reduced impact on parking</t>
  </si>
  <si>
    <t>Add more greenery please!!</t>
  </si>
  <si>
    <t>No net benefits, major loss to the community in parking and safe roads, sharing the road works fine right now when road rules are obeyed, would be cheaper to run campaign teaching safe cycling and road rules regarding cycling to the uninformed minority, rather then burden the majority of the community with dangerous roads and less parking at a huge cost</t>
  </si>
  <si>
    <t>Everyone needs the car parks, reducing them should not be an option</t>
  </si>
  <si>
    <t>Broadmeadows</t>
  </si>
  <si>
    <t>I really like the alternate route from island bay into the city that uses hanson st and the park instead of the very squeezy adelaide rd where it parallels Hanson.  I'm a good cyclist, and I've been cycling nearly every day for twenty years, but that part of the ride to island bay is always one that sticks out as a danger area.  It's impossible to let cars pass most times, with heavy parking both sides of the road, and cars often travelling over fifty.  going downhill with a tailwind is fine, becuase you can ride at fifty and take the lane, but I imagine for new cyclists this road section would be scary enough to be a barrier to their cycling.</t>
  </si>
  <si>
    <t>I'm not a huge fan of cycle ways that are two-way on one side of the road, as intersections get confusing for everyone, but I love cycle paths where they sometimes diverge from the road altogether, and which offer slower and less confident cyclists alternative routes.  People always have to start cycling somewhere, and it can take a few seasons for their skills and fitness to reach levels where a bike really works for them as a complete mode of transport. A few minutes riding on a car-free linkage path is often so delicious that it reminds people how open and friendly cities can feel when they have less traffic.</t>
  </si>
  <si>
    <t>These are all connections that pass through cycling squeeze points that put you in high conflict with cars, and which are the main linkages for all road transport.  For example, Britomart st in Berhampore, when going up, and  Wallace st in Mt Cook, from either direction.  I'm not sure it's worth the effort to consider a brooklyn linkage however, as cyclists fit enough to casually make the climb to brooklyn aren't going to require cycle lanes so much, and travelling down from brooklyn at 40-50kmh they should take the road anyway (a cycle lane with curves is dangerously narrow at 50kmh)</t>
  </si>
  <si>
    <t>I'm not such a fan of the intersections where the cycle lane is separated from the road by parking, and crosses the side streets with the pedestrian crossing.  Motorists have trouble seeing you past parked cars to give way to you when they're turning.  They look for pedestrians, but don't look the 10m or so past the intersection for approaching cyclists (and sometimes can't because of parked cars), and people on e-bikes are often both low-skilled cyclists who move very fast, and take cycle lanes because they're not so comfortable in traffic.  (and there's going to be more people on e-bikes all the time).  I can imagine a lot of confusion and collisions at these points.  Perhaps if they were more common people would become used to them, however.</t>
  </si>
  <si>
    <t>I'm not a huge fan of cycle ways that are two-way on one side of the road, as intersections get confusing for everyone, but I love cycle paths where they sometimes diverge from the road altogether, and which offer slower and less confident cyclists alternative routes.  People always have to start cycling somewhere, and it can take a few seasons for their skills and fitness to reach levels where a bike really works for them as a complete mode of transport. A few minutes riding on a car-free linkage path is often so delicious that it reminds people how open and friendly cities can feel when they have less traffic.    I'm also not such a fan of the intersections where the cycle lane is separated from the road by parking, and crosses the side streets with the pedestrian crossing.  Motorists have trouble seeing you past parked cars to give way to you when they're turning.  They look for pedestrians, but don't look the 10-20m or so past the intersection for approaching cyclists (and sometimes can't because of parked cars), and e-bike riders are often both low-skilled new cyclists who can move very fast, and cyclists who take cycle lanes because they're not so comfortable in traffic.  (and there's going to be more people on e-bikes all the time).  I can imagine a lot of confusion and collisions at these points.  Perhaps if they were more common people would become used to them, however.    The additional optional connections (except for brooklyn) all pass through cycling squeeze points that put you in high conflict with cars when cycling, and are places which are the main linkages for all road transport.  For example, Britomart st in Berhampore, when cycling up, and  Wallace st in Mt Cook, from either direction.  So these would be good, to ease these squeeze points where people can't pass you no matter what.  I'm not sure it's worth the effort to consider a brooklyn linkage however, as cyclists fit enough to casually make the climb to brooklyn aren't going to require cycle lanes so much, and travelling down from brooklyn at 45-50kmh they should probably take the road anyway (a cycle lane with curves feels dangerously narrow at 50kmh)</t>
  </si>
  <si>
    <t xml:space="preserve">This would be the best option for both cyclists and car drivers (keeping both road users separated and safe, while reducing congestion as more people are attracted to cycling). </t>
  </si>
  <si>
    <t xml:space="preserve">It's unclear why both the Russell Terrace and Adelaide Rd options are grouped together here, as they seem to offer cyclists two routes to/from the Southern suburb (and one option may be OK). The Golf Course route would be preferable to ride on - but not at night due to safety concerns for many riders. </t>
  </si>
  <si>
    <t xml:space="preserve">Mercy Park option looks good. </t>
  </si>
  <si>
    <t xml:space="preserve">I suspect many cyclists travelling down Adelaide Rd towards Island Bay will still use the lane for cars because it will be quicker and may feel safer (less risk of facing slow-moving cyclists travelling up-hill / hitting cars coming out of side-roads/driveways). This needs to be factored in if this option goes ahead - e.g. including road signs making it clear cyclists can use the road too (but many car drivers are likely to feel antagonistic towards cyclists for using the centre of the road when cyclists have their own designated lane). This option could lead to more conflicts between car drivers and cyclists.     Also - we need to be making footpaths wider, not narrower, with things like electric scooters and mobility scooters on the rise.     The council also needs to factor in the likelihood that electric scooter riders etc will likely use the cycle lanes in the future (when this is permitted) - causing a real mix of different vehicles of different speeds, which could lead to problems on the cycleways if cyclists/peoples on scooters travelling both up and downhill in close proximity to one another. This is likely to lead to safety dangers - particularly in hilly areas like Adelaide Rd where downhill travellers will be moving fast. </t>
  </si>
  <si>
    <t xml:space="preserve">The options of 'quieter' routes via the parks / golf course (and via the hospital) are great - but there still needs to be an on-road option for commuters travelling when it's dark (as cyclists will avoid these routes at night due to safety concerns). </t>
  </si>
  <si>
    <t xml:space="preserve">Tasman St is definitely not a quiet route for cyclists - it is already a very dangerous route for cyclists to travel on (many cyclists avoid this route because of this), so this route should only be considered if there is a safe separated bike lane on this road as well. </t>
  </si>
  <si>
    <t xml:space="preserve">Because it has the best options for separating people cycling or travelling in cars, without sacrificing space for people walking. We need to separate road users to keep everyone safe, avoid antagonism/conflicts between different road users, and attract more people to travel by bike/e-bike/scooters (which also reduces the need for using cars). </t>
  </si>
  <si>
    <t xml:space="preserve">The Mt Cook / CBD connection needs to be considered, as there are a lot of secondary and tertiary students living/studying in this area who would travel more by bike if it was safe.     Prioritising the zoo connection is a nice (but not urgent) option as it could help to encourage families cycling together - and it's a wide road already that would be relatively easy to redesign. </t>
  </si>
  <si>
    <t xml:space="preserve">We need to consider how electric scooter and other new forms of mobility fit into this mix, as they will become much more common in the near-future. E.g. It might be good to restrict scooter riders to cycleways in dense urban areas, and provide designated parking in some paved areas for shared scooters and shared bikes. Once the bike lanes are in, bike sharing will become much more attractive/common in Wellington too.  </t>
  </si>
  <si>
    <t xml:space="preserve">Thanks for consulting on this, as it's a crucial piece of work! We also need to consider how electric scooter and other new forms of mobility fit into this mix, as they will become much more common in the near-future. E.g. It might be good to restrict e-scooter riders to cycleways (not pedestrian areas) in dense urban areas, and provide designated parking in some paved areas for shared scooters and shared bikes. Once the bike lanes are in, bike sharing will become much more attractive/common in Wellington too.  </t>
  </si>
  <si>
    <t>Parking in the Tasman street area is a serious problem for residents already with the majority of houses not having off street parking. Taking 20-30 parks away will further this problem. Cycling down Tasman street is already very safe with existing traffic moving slowly due to the speed bumps and bikes moving quickly due to the steepness. I do not believe more people will ride a bike due to this Tasman street change. Most cyclists also own cars so taking away parks will cause a headache for cyclists as well for minimal gains.</t>
  </si>
  <si>
    <t>Prioritise parking, I am a daily cyclist with a family and no off street parking. There is a real problem in the mount cook area with parking. Sometimes my wife has to park up to 1km away and walk to young children to the house. Taking away further parks on Tasman street as proposed in model C will make this worse for my family</t>
  </si>
  <si>
    <t>ideally it would be a separated cycleway all along adelaide road.</t>
  </si>
  <si>
    <t>It is good that the cycleway is separated the whole length.</t>
  </si>
  <si>
    <t>The network is a bit limited, and doesn't have as much coverage.</t>
  </si>
  <si>
    <t>This design has much better coverage.  It is good that it uses Tasman Street. Tasman Street is the most logical connection to get into central wellington from Newtown.</t>
  </si>
  <si>
    <t>They should consider putting in a separated cycleway along tasman street. Alternatively the speed limit along there should definitely be reduced, as should on-street parking. There would need to be some serious traffic calming to make that street suitable for novice riders.</t>
  </si>
  <si>
    <t>It has the best network, and the best connection to wellington central.</t>
  </si>
  <si>
    <t>It makes sense to priorities the routes closer to the central city first before focusing on the outer routes around the city.</t>
  </si>
  <si>
    <t>They should look at giving pedestrians more priority at the traffic lights, and make sure that there is shelter from the rain when waiting to cross the road.</t>
  </si>
  <si>
    <t>All of these restrictions the flow of traffic through Adelaide Rd, which is busy enough as it is</t>
  </si>
  <si>
    <t>The current design still only takes someone part of the way to the CBD</t>
  </si>
  <si>
    <t>Points G and D are particularly hazardous to cyclists (residential). Weaving in and out designs in commercial are no good for commuting cyclists travelling at anything greater than 25km/h</t>
  </si>
  <si>
    <t>All three of the packages give me great concern having viewed the way the cycle lanes are currently used.  My mother, who is in her 70s but of sound mind and body, has enormous trouble with cyclists travelling very quickly as she crosses cycleways.  My business on the Hutt Road has enormous difficulty where cyclists and pedestrians and Crossing traffic are sharing the Pavement area.  Encouraging the use of Cycles without a properly designed and prepared road network is a recipe for hire speed and more accidents.  Removing parking will result in vehicles circling and other erratic driving behaviours. I think until you are willing to bite the bullet acquire properties and redesign the network with proper separation you are putting safety at risk and wasting money.</t>
  </si>
  <si>
    <t>The cycleways on Hutt Road Victoria Street and Island Bay Parade are unsafe for cyclists pedestrians and motorists alike. Stop mucking around and do it properly or just stop.  You cannot have driveways coming on to cycle lanes the bicycles move too fast they are too hard to see the prevalence of ebikes will exacerbate the situation over the coming years.  You are going to get people killed.</t>
  </si>
  <si>
    <t xml:space="preserve">You need to think about the aging population and the increasing speed of bicycles. Everything you have done so far has been a deterioration of Transport links in the Wellington region. </t>
  </si>
  <si>
    <t>A new network through the existing Open Spaces with a complete separation of Cycles pedestrians and traffic or acquisition of properties and a complete separation of Cycles pedestrians and traffic is the only safe way to manage the growth of bicycles over the coming years</t>
  </si>
  <si>
    <t>Love the idea of the off road shared paths.</t>
  </si>
  <si>
    <t>Unsure about the safety of two way bike lanes at intersections and driveways until motorists and pedestrians get used to looking both ways instead of just to the left.</t>
  </si>
  <si>
    <t>I like the option of using off road trails and quiet streets.</t>
  </si>
  <si>
    <t>Separated bike lanes on the hilly parts of Adelaide and Riddiford are a must. The speed differential between uphill and downhill traffic it far too dangerous with two way bike paths, particularly with so many ebikes overtaking.</t>
  </si>
  <si>
    <t>Some of the routes (golf course, the parks) seem quite steep on a push bike.</t>
  </si>
  <si>
    <t>Because I commute from Kingston, and all options are fairly scary downhill routes with narrow roads, bus traffic and lots of potential for getting doored while going fast.</t>
  </si>
  <si>
    <t>I think selling this to businesses as a way to engage is great. Pedestrians priority during market times in newtown</t>
  </si>
  <si>
    <t>off road path</t>
  </si>
  <si>
    <t xml:space="preserve">The bike lanes are too narrow to enable faster cyclists to pass slower ones. This is a major drawback to this layout as it is likely to mean some quicker riders will prefer to ride in the traffic lanes, which increases motorists' hostilty to cyclists. For this reason I prefer two way bike lanes as bike commuter traffic has predominant morning and evening directional flows and the contra flow lane will often be usable as a passing lane. </t>
  </si>
  <si>
    <t>Two way bike lanes are a more realistic width and wil enable faster cyclists to pass slower ones.</t>
  </si>
  <si>
    <t>Main concern is what to do when you get to the Basin</t>
  </si>
  <si>
    <t>comprehensiveness of the network, use of two way bike lanes</t>
  </si>
  <si>
    <t>comprehensiveness, two way bike lanes</t>
  </si>
  <si>
    <t>for Wellington High and Massey students</t>
  </si>
  <si>
    <t>Please please please provide COVERED bike parking at destinations like shopping areas, hospital, education institutions.  It's a rainy town.</t>
  </si>
  <si>
    <t>Cyclists vary widely in speed and skill, so cycle paths need to accommodate the fast and the slow. If a cycle route doesn't allow regular commuters to ride at a reasonably steady speed you will force them back into the traffic lanes and motorists will be even more enraged. So bike paths cannot be an obstacle course of regular chicanes, tight spots and slow zones, and cannot be so narrow that it is impossible to pass a slow rider, or impossible to do so without risk to both. For that reason bi-directional paths are probably better, as the opposing lane will often be usable for passing.</t>
  </si>
  <si>
    <t>Adelaide road hilly and use less often than Riddiford Luxford</t>
  </si>
  <si>
    <t>Quiet western route looks good.  This planprovides all the routes I need for commuting and other activity</t>
  </si>
  <si>
    <t>No it is ideal.</t>
  </si>
  <si>
    <t>Best routes and will facilitate more cycling</t>
  </si>
  <si>
    <t>No others I feel needed to help cyclists  Existing roads ok</t>
  </si>
  <si>
    <t>Isolate cycle ways where possible to avoid hazards</t>
  </si>
  <si>
    <t>Consider what the public tell you. Don't repeat the IB cycle way debacle</t>
  </si>
  <si>
    <t>priorities cycling which is good.</t>
  </si>
  <si>
    <t>separation, not just painted lines on luxford st</t>
  </si>
  <si>
    <t>priorities cyclists. I am a cyclists and a motorist. I commute on my bike from berhampore to the university each day. even though I am a motorist and drive around the city as well, I want cycling prioritised - it is currently unsafe cycling in southern wellington and cycling needs to be given the infrastructure attention it deserves</t>
  </si>
  <si>
    <t>Mt Cook connection should be prioritised! This is such an important link for so many people - I see so many cyclists on this route in the mornings</t>
  </si>
  <si>
    <t>No really. The change in the cycle lane arrangement from between the footpath and parked cars with a buffer to between parked cars and the moving traffic with no or minimal buffer is dangerous. It should be consistent throughout the plan.</t>
  </si>
  <si>
    <t>Mostly that the plan is consistent so drivers and everyone else won't have to keep thinking about which part of the route they are on or what rules apply on different parts of it.</t>
  </si>
  <si>
    <t xml:space="preserve">Yes. The buffer between the parked cars and the cycle lanes should be raised and or have hi viz bollards along it like the top of victoria street. The cycle lane also needs to be wide enough to run a street sweeper along it. The Victoria street cycle lane appears to have never been swept ever as it it always has broken glass and gravel on it.  </t>
  </si>
  <si>
    <t>No. This the least desirable design. But it you go with it, at least have a raised buffer between the cars and the bikes and ensure the bike lanes are regularly swept (same as the rest of the streets).</t>
  </si>
  <si>
    <t>Safest for all, easier and cheaper to install and manage. Disrupts less traffic, pedestrians and businesses.</t>
  </si>
  <si>
    <t xml:space="preserve">Prioritise parking for people who ride to work, study or what ever so it reduces traffic and encourages more people to ride. </t>
  </si>
  <si>
    <t xml:space="preserve">Russel Tce, Mount Albert roads should be on the list. As this would open up access to cyclists from South Gate and Houghton Bay. </t>
  </si>
  <si>
    <t xml:space="preserve">It is hard to tell from the drawings and it isn't mentioned in the text but the buffer between the cycle lanes and the moving traffic should be raised to curb height. The cycle lanes also need to be wide enough to be swept regularly. </t>
  </si>
  <si>
    <t>Don't take two years to do it. The Hutt Road cycle lane was painfully slow (The Deloitts building was started later and finished earlier than the cycle lane) and don't leave large obstacles (street furniture) smack in the middle of the cycle lane like Hutt Road.</t>
  </si>
  <si>
    <t>I feel there should be one route from Island Bay and the Basin, with the most build-able selected, with the least impact on residents parking.</t>
  </si>
  <si>
    <t xml:space="preserve">Focus on a single route.  </t>
  </si>
  <si>
    <t>I think you should focus on the best route (one only) and invest in it and people will use it.</t>
  </si>
  <si>
    <t>Tasman St would be an ideal one way street, providing plenty of space for both car parks and cycle lanes.</t>
  </si>
  <si>
    <t>I think you should focus on the best route (one only) and invest in it and people will use it.  Hanson Street would make a great one way, with room for cycles and parked cars.  There are a lot of people who park around Berhampore and the B'pore side of Newtown, rather than paying for parking elsewhere.  Residents parking could assist the parking issue.</t>
  </si>
  <si>
    <t>Stanley, Hanson and Tasman could be one way with lots of room for all.  This could be the main spine and other routes just link to it and then a safe ride into the city.</t>
  </si>
  <si>
    <t>I feel there should be a single high quality route.</t>
  </si>
  <si>
    <t>To connect to a single spine route Stanley, Hanson and Tasman.</t>
  </si>
  <si>
    <t>Speed limits for cyclists on shared paths.  Look for opportunities to have bi-directional lanes, to optimise the space needed. Cycle and pedestrian priority signals, where suitable, to make the route more attractive to users. Have narrower lanes downhill and wider uphill.  Bikes swerve less when they are going faster.</t>
  </si>
  <si>
    <t>Less delays at traffic signals, as I stop for them. Keep cars, pedestrians and cycles separated where ever possible.  Think about opportunities for one way systems, to allow people to still park and also have a good cycle lane.</t>
  </si>
  <si>
    <t>Tasman Street</t>
  </si>
  <si>
    <t>Berhampore golfcourse</t>
  </si>
  <si>
    <t>The off road ones</t>
  </si>
  <si>
    <t>Most bike options, alternative routes. Less biking on busy streets (use the off road ones)</t>
  </si>
  <si>
    <t>Need to be able to get to CBD. A bike path to nowhere is no good.</t>
  </si>
  <si>
    <t>Physical barrier (like a kerb) between road/parking and cycle path (not just a line on the road).  Getting out of the bus onto a bike path is dangerous.</t>
  </si>
  <si>
    <t>Like that the cycle way runs on both sides of the road</t>
  </si>
  <si>
    <t xml:space="preserve">Like the range of off road routes </t>
  </si>
  <si>
    <t xml:space="preserve">Because it has bike lanes on both sides </t>
  </si>
  <si>
    <t>I live on Stanley Street, Berhampore. I note that there is the possibility of the removal of some street parking on Stanley Street to facilitate Package C. Parking is already at a premium on Stanley St, and this will become even more of a problem when the townhouses on the cnr of Stanley St and Britomart St are completed; these houses only have one off-street park each. Berhampore School is on Stanley St; so around school drop-off and pick-up time is already difficult in terms of parking. If I'm unlucky enough to come home around these times I end up circling the block or having to park an unreasonable distance away from home. This leads me on to a second issue: people who want to avoid the Britomart lights, use Stanley St as a rat-run. Individuals who are inclined to do this, are also inclined to hoon; on a daily basis we get people hooning along our street a dangerous speeds. This is an area with a lot of families and young children; it's only a matter of time before someone gets hurt, likely a school child. We badly need some speed mitigation measures put in place - whether in the form of speed-bumps, chicanes, whatever, as long as it will have the affect of slowing those idiots down.</t>
  </si>
  <si>
    <t>Some allowance must be made for school drop offs in front of Berhampore School.</t>
  </si>
  <si>
    <t>We like the Zoo.</t>
  </si>
  <si>
    <t>Only the off road paved and unpaved cycleways.</t>
  </si>
  <si>
    <t>I am opposed to the removal of any on-street parking for the provision of cycle lanes.  Cycle lanes/ways should be provided off-road and where this is not possible then they should be painted roadside lanes that also provide the ability for other vehicles to encroach on them when they are not being used by cyclists.</t>
  </si>
  <si>
    <t>Only the off road paved and unpaved cycleways</t>
  </si>
  <si>
    <t>Only the off road paved and unpaved cycelways</t>
  </si>
  <si>
    <t>Because I am opposed to the removal of any on-street parking for the provision of cycle lanes.  Cycle lanes/ways should be provided off-road and where this is not possible then they should be painted roadside lanes that also provide the ability for other vehicles to encroach on them when they are not being used by cyclists.</t>
  </si>
  <si>
    <t>Re-route the cycleway so as not to remove any parking</t>
  </si>
  <si>
    <t>Install give way signs for cyclists like they have on the Hutt Road cycleway</t>
  </si>
  <si>
    <t>simple and effective</t>
  </si>
  <si>
    <t>trees, signage, cafÃ© seating and cultural community art</t>
  </si>
  <si>
    <t xml:space="preserve">Off road shared parth route. </t>
  </si>
  <si>
    <t xml:space="preserve">The 'bike lane' section of Adelaide seems unworkable. That's a thin, steep section. </t>
  </si>
  <si>
    <t xml:space="preserve">Ugh. </t>
  </si>
  <si>
    <t>I like the options</t>
  </si>
  <si>
    <t xml:space="preserve">The unpaved sections are going to be awful in winter, right? </t>
  </si>
  <si>
    <t>Because if that were the option then I would choose to bike to work from home in Island Bay to my job in the city</t>
  </si>
  <si>
    <t>I find this quite confusing.</t>
  </si>
  <si>
    <t xml:space="preserve">Right now I don't bike to the city because of the lack of connections in Berhampore/Newtown. The existing cycleway just drops riders at the most difficult section. Very happy that this will be fixed. </t>
  </si>
  <si>
    <t>Best use of off road alternatives</t>
  </si>
  <si>
    <t>I live in Brooklyn. And often head through Newtown to Mt Cook</t>
  </si>
  <si>
    <t>G Signage is one of the most important things to encourage unfamiliar road and cycle users to enjoy and experience the pathways</t>
  </si>
  <si>
    <t>Don't really like the idea of two-way bike lanes.</t>
  </si>
  <si>
    <t>It seems to be the best compromise between biker safety, connecting all the neighbourhoods for bikers and allowing residents to have car parking spaces in their streets.</t>
  </si>
  <si>
    <t>Connections to the city should be easy by bike. I feel that less cars on the roads and more people cycling would benefit the vibe of the entire city.</t>
  </si>
  <si>
    <t>Trees and plants make everything look good. Less advertising signs, more trees.    Also, car doors swinging into bikers are a real danger. Any way to mitigate that danger should be considered.</t>
  </si>
  <si>
    <t>No - a waste of rate payers money and council effort</t>
  </si>
  <si>
    <t>Madness to remove all the parking from around Wakefield park given the utilisation through the year and winter in particular</t>
  </si>
  <si>
    <t>Not really - not required</t>
  </si>
  <si>
    <t>Don't do it</t>
  </si>
  <si>
    <t xml:space="preserve">Nothing appeals - the level of disruption in the short and long term does not weigh up against the ultimate cost </t>
  </si>
  <si>
    <t>Don't do it - the south end of Stanley St is not fit for additional cyclists</t>
  </si>
  <si>
    <t>Large cost for minimal benefit to a few and a massive inconvenience to far more</t>
  </si>
  <si>
    <t>Given in-fill urban development there is simply not enough room to accomadate additional parking away from the current spaces</t>
  </si>
  <si>
    <t>None - you are looking at cross-twon routes which I suggest that very few people actually use</t>
  </si>
  <si>
    <t>Stop prioritising the needs of the minority cycling group against the needs of everyone else</t>
  </si>
  <si>
    <t>Rather than continue to wast inordinate amounts of rate-payers money on feel good schemes - provide targetted education to both drivers and cyclists about how they can use the roads in tandem with one another - education and tolerance of each other</t>
  </si>
  <si>
    <t>I do not think it is a viable option. I would be very much opposed to this option.</t>
  </si>
  <si>
    <t>This is the most viable of the three options as it gives a number of biking options with the least disruption to te community</t>
  </si>
  <si>
    <t>Has more routes for cyclists. The others assume cyclists will actually use those routes. If they don't there will be a whole lot of space wasted and traffic jams</t>
  </si>
  <si>
    <t>more people likely to cycle</t>
  </si>
  <si>
    <t>Hate,  hate , hate parking outside of cycle lanes. In Island Bay it is more dangerous for drivers and passengers particularly children as you step out into traffic to get out of the car.     It is also difficult when turning as you can't see the road clearly. If worried about children cycling why didn't they widen the footpath and have cyclists on the footpath!!!    Much safer.    If for some reason cyclist must share the roads with cars, remove the car parks rather than continue the idiotic set up in Island Bay.</t>
  </si>
  <si>
    <t>Displacing carparks on main roads will see side streets fill up with cars. Which then become unsafe.</t>
  </si>
  <si>
    <t>The new western cycle route via Stanley, Hansen and Tasman St is essential to relieving pressure on existing streets, developing the use of safe active travel modes, and creating citizen friendly travel routes through the green fringes around settled areas. This is the only option that offers a speedy direct route to the city, and will encourage new cyclists. It offers cyclists a direct speedy route free of the traffic snarl-up on the main roads.  Anyone living in this area knows the streets are choked, dangerous to cyclists and pedestrians.  An alternative route for cycles is required to take pressure off existing streets as well as creating a safe and fast cycle way.  A and B are not acceptable and will repeat the Island bay fiasco.</t>
  </si>
  <si>
    <t xml:space="preserve">Continue the offroad route from Owen st past Hospital Rd along the edge of government house through to the basin reserve. This will be heavily used by Newtown residents.   Ensure good quality connectors between WHS, Massey University and the Tasman st cycleway.  Add secure bike parking facilities at Wgtn Hospital , Newtown shops, Massey University, SWIS and WHS.    Develop an off road links from Southgate and Melrose, around the zoo to the cycle network.  Develop cycleways connecting Vogeltown and Kingston and Mornington to the Hansen St Tasman st cycle way.  Develop a safe cycle friendly junction at the Hansen St, John St and Tasman street intersection.   Don't repeat the Island bay disaster, don't compromise by building option A or B, try to do this properly, invest in smooth efficient cycleways  and do option C well.   </t>
  </si>
  <si>
    <t xml:space="preserve">It provides a necessary alternative corridor for active travel modes. It frees up existing roads for powered vehicles, improving both active and passive travel modes.  Wgtn needs more network capacity for its constrained roading system. New corridors must be active travel mode friendly. </t>
  </si>
  <si>
    <t xml:space="preserve">The best return on the investment, utilisation and encouragement of active mode travel will only occur when route C  is well connected to the surrounding suburbs. </t>
  </si>
  <si>
    <t xml:space="preserve">Cycle routes must avoid ducking on and off the road and footpath as in Island bay. Its a mess, its tricky to cycle on, is not good for pedestrians,  and slows active mode travel.  </t>
  </si>
  <si>
    <t xml:space="preserve">Stop cyclists, e-scooters etc  riding on pedestrian footpaths. Pedestrians are the ultimate active travel mode and they have rights that must not be compromised further. </t>
  </si>
  <si>
    <t>Separated bike routes on Adelaide/Riddiford are a great option for getting through those urban areas</t>
  </si>
  <si>
    <t>Package C proposes a quiet off road behind Wellington Hospital - this i think is a key development of all proposals - and should be included regardless of which package gets approved. Any quiet route that allows cyclists to avoid Mein/Riddiford/Adelaide road promotes far more safety. as a cyclist coming from Lyall bay via Newtown,. this is by far the worst part of the journey - and encouraging cyclists to avoid Mein Street can only be a good thing - especially for kids going to Newtown school and workers at the hospital</t>
  </si>
  <si>
    <t>Anything that encourages cyclists to avoid Mein Street is a bonus! the 2 way on Adelaide looks great too - especially if it means cyclists can avoid being in Bus lanes, which inevitable slows down buses</t>
  </si>
  <si>
    <t>The route through mercy Park looks good - and should be part of a wider network that allows cycles to go behind the hospital to Adelaide road</t>
  </si>
  <si>
    <t>this is the most comprehensive package - with 2 way lanes via Adelaide and Riddiford which will be great for cyclists. Also, the route behind the hospital is fantastic - if only one aspect of Package C gets approved, i hope it is this!</t>
  </si>
  <si>
    <t>Route behind Hospital. Offroad routes from residents of Berhampore and Island Bay. 2 way lanes through newtown all the way to the basin</t>
  </si>
  <si>
    <t>Urban areas are extremely treacherous for cycling - especially for younger riders. Anything that promotes safety and gets then out of the way of cars is a good thing!</t>
  </si>
  <si>
    <t>Don't overthink cycle routes like in Island bay! It was a great idea, in principle - but just made it difficult for everyone all at once to grasp the logic. just keep the lanes separate - and clean of glass. trees help define partition as well</t>
  </si>
  <si>
    <t>Don't overthink routes - make small changes rather than everything all at once. Island Bay taught us that - it was too much change for all road users - pedestrians, cyclists and car users</t>
  </si>
  <si>
    <t>Having two fairly direct cycling routes from the Basin Reserve to Island Bay almost completely separated from traffic is excellent. As a rule, the 1-way cycleways on each side of the road are a better choice than 2-way cycleways on one side. The separated cycleways up Constable St to connect with the Kilbirnie network is also great.</t>
  </si>
  <si>
    <t>The roadside bike lanes through the Berhampore Shops and along Luxford St are sub-optimal. There appears to be no good reason to not make these kerbside, particularly along Luxford St where there is room for parking protected lanes</t>
  </si>
  <si>
    <t>Having two fairly direct cycling routes from the Basin Reserve to Island Bay completely separated from traffic is great.</t>
  </si>
  <si>
    <t>This package doesn't offer enough connectivity for cycling. It is also too reliant on 2-way cycleways which should not be the default choice. 1-way cycleways on both sides of the roads should be the default unless they simply can't be made to fit. The quiet route connecting Newtown to Kilbirnie may not be up to the job and might not generate the uptake in people choosing to ride a bike that is desired.</t>
  </si>
  <si>
    <t>This is the best package in terms of connectivity. It offers a good range of choices and options for people getting around the area on bikes. The off-road and quiet road connections are a welcome addition compared to the other packages as long as they are supplementary to, and not in place of, direct on-road routes. The section of Adelaide Road between Berhampore and John St probably won't be missed as part of the cycle network as long as Rintoul Street is done well and there is the off-road option through Stanley Street and Hanson Street.</t>
  </si>
  <si>
    <t>This package is too reliant on 2-way cycleways which should not be the default choice. 1-way cycleways on both sides of the roads should be the default unless they simply can't be made to fit. The quiet route connecting Newton to Kilbirnie may not be up to the job and might not generate the uptake in people choosing to ride a bike that is desired.    This is my favourite package but at the absolute minimum 1-way separated cycleways on both sides of the road should be introduced along Adelaide Road and Riddiford Street between the Basin Reserve and the Newtown Shops. As far as I can tell from your supporting materials this could be done with no additional impact on parking. Ideally 1-way lanes on both sides would run along at least one route all the way from the Basin Reserve to Island Bay (more of a Package A, Package C hybrid). I think Rintoul Street has to be in the frame for getting 1-way cycleways on both sides. It would provide a direct, fairly flat route and the impact on parking (over and above what is already identified for Packages A or C) would be limited considering the benefits.</t>
  </si>
  <si>
    <t xml:space="preserve">The best package in terms of connectivity. It provides the most options for people getting around by bike. Giving different types of person different choices about how they move around by bike is really important. </t>
  </si>
  <si>
    <t>The Zoo connection is a no-brainer as a family friendly destination that should be well served by public transport and active transport. It's also flat.    The Mt Cook connection is another high-utility route for getting over to Wellington High School, Massey University and the western side of the CBD. It's also pretty flat.</t>
  </si>
  <si>
    <t xml:space="preserve">Focus on making areas as attractive for access by public transport and active transport as possible. You don't have to always block access by cars but make it clear in as many areas as possible that cars are guests. The Healthy Streets framework seems like a good place to start: https://healthystreets.com/  </t>
  </si>
  <si>
    <t>This is really a consultation about all forms of micro-mobility (bikes, scooters etc) that are unsuitable for the road or footpath. Wellington has over 700 km of roads, over 800 km of footpaths &amp; just 30 km of cycleways (and most of that is probably unprotected). What's proposed here is the absolute minimum that should be done to improve conditions in Newtown &amp; Berhampore for lightweight vehicles like scooters &amp; bikes that operate in the 10-30 kph range. Those types of vehicles are massively under-served at the moment but are absolutely key to reducing the number of cars on the road, especially for short, local journeys. Those who rely on cars really don't have anything to fear except giving up a tiny bit of privilege in order to help make all of us happier and healthier.</t>
  </si>
  <si>
    <t>It keeps riders away from vehicles, and has minimal impact on businesses and the main vehicular thoroughfare linking Kilbirnie to Newtown.</t>
  </si>
  <si>
    <t>A Mt Cook Connection offers an alternative for people in the Southern ward to connect to the city and to Aro Valley</t>
  </si>
  <si>
    <t>Increasing business interaction externally from their premises (i.e allowing businesses to extend onto common area) to increase points of interest within commercial areas.   For residential area, minimise blind spots on roads where ever possible (so using shorter shrubbery, locating parking to avoid blindspots for vehicles)</t>
  </si>
  <si>
    <t>unless you are widening the roads that are already narrow, , what happens to residential parkers, when there are festival days in Newtown, major church located on corner daniell and constable how does this factor in with parks available, maybe my decision would change.</t>
  </si>
  <si>
    <t>making sure they wear correct protective gear.Its not always the motorists faults ..cyclists hog the road especially when they know they cannot bike up the hills! cyclists should not be riding the "coattails "of the back end of a car to help them gain speed. Do they have regular test they undertake ? a road code? you spend all this money for them yet they are think they own the road!</t>
  </si>
  <si>
    <t>Berhampore Golf course off road paved path</t>
  </si>
  <si>
    <t xml:space="preserve">Daniel St/Mercy Park/Emmett St </t>
  </si>
  <si>
    <t>Path between Daniel St and Hospital Hill, path through Berhampore Golf Course, path through Macallister Park, path through Wakefield Park</t>
  </si>
  <si>
    <t xml:space="preserve">Best way of managing impact on other road users, good connectivity </t>
  </si>
  <si>
    <t>I cycle those routes regularly and they are currently risky</t>
  </si>
  <si>
    <t>The cycle lane on Constable Street going to Kilbirnie</t>
  </si>
  <si>
    <t>Lots of separated bike lanes.</t>
  </si>
  <si>
    <t>Cycle lane along the main road to Kilbirnie. If cyclists need to have local knowledge or to weave in and out of different routes, i.e. through Mercy Park, quiet roads, and cycle lanes in package B, then cycling won't feel welcome, especially for new people.</t>
  </si>
  <si>
    <t>the only think that is good, is going via Russel Terrace which means it goes past SWIS.</t>
  </si>
  <si>
    <t xml:space="preserve">Adelaide Rd is a main alliterate route, the impact of adding cycle lanes is too great, there are alternatives, such as two option presented in package c, ie Stanley St, Russel terrace.  Why remove so many carparks, kill of businesses in Berhampore when the a fully separated cycle lane can't be achieved.  </t>
  </si>
  <si>
    <t>The cycle route going past SWIS.</t>
  </si>
  <si>
    <t>Adelaide Rd is an arterial route.  Cycle lanes should be on alternative routes.  Leave it as is, the confident cyclists can continue to use it.  We need more research on the shared two way bike path on a hill, my fear is head on bike crashes due to the speed bike will travel down hill.   No off road alternatives are developed.</t>
  </si>
  <si>
    <t xml:space="preserve">The use of Stanley St and Hanson St   The cycle ways going past 2 schools, SWIS and Berhampore.  The back route behind the hospital.  Best of a bad bunch for using Adelaide Rd when such good alternatives exist.    </t>
  </si>
  <si>
    <t>The heavy use of Adelaide Rd, it should be left as is, and we cyclists can choose the two alternatives, being Stanely/Hanson St and Russel Terrace.</t>
  </si>
  <si>
    <t>This has the most connections and goes past 2 schools.</t>
  </si>
  <si>
    <t>I am fully supportive of the investment in cycle ways. More people will cycle as a result of safe cycle routes and technology changes, eg E-bikes and Onzo like initiatives.   I do have concerns about the heavy use of Adelaide Rd for cycle ways.  This is a main arterial route that is already too narrow and congested.  There are two great alternatives in Package C, that could be further enhanced so as it minimise adding to congestion in Adelaide Rd.  I have concerns about the use of two way bike paths on hills due to the speeds some cyclists travel at.</t>
  </si>
  <si>
    <t>the Russell terrace berhampore golfcourse route</t>
  </si>
  <si>
    <t xml:space="preserve">It is impossible to provide a cycle lane (dedicated) one sided or two , plus footpaths plus parking and ROADWAYS anywhere on Adelaide rd bar the shown southernmost 50 m </t>
  </si>
  <si>
    <t xml:space="preserve">the minimisation of the Adelaide rd use  the capture of a larger pool of cyclists  the ability to get large service vehicles down main arterial routes ( rubbish/recycling trucks , busses fire engines and ambulances </t>
  </si>
  <si>
    <t xml:space="preserve">its the safest , unfortunately probably the most expensive too ... </t>
  </si>
  <si>
    <t xml:space="preserve">this is a ridiculous question with equally ridiculous options ... the resident pays rates , was there first , the cyclist is a transient migrant </t>
  </si>
  <si>
    <t xml:space="preserve">no why not try getting our balance of payments under control rather than like normal spend more than you get ... </t>
  </si>
  <si>
    <t xml:space="preserve">the cost over the balance of payments , weighed up with the BENEFIT and the number of beneficiaries( and Im not talking welfare beneficiaries !) The island Bay cycle lane is a perfect example where the BENEFIT was to FEW ( the use numbers are there ) the cost was HORRIFIC and GROWING exponentially , the negative impact to those that were there FIRST was not taken into consideration , to the extent where now the Residents need BREAK THE LAW and the Council turn a blind eye re parking on roadsides along the parade , not to mention the terrible accidents that have been either unreported , under reported or mis-reported  </t>
  </si>
  <si>
    <t>Fully separated cycle lanes are a significant improvement on painted lanes - making things safer and more efficient for all road users by reducing the need for cyclists to mix with larger traffic.</t>
  </si>
  <si>
    <t>The more consistency the better - ideally there would be separated bike lanes all the way along Adelaide Road.</t>
  </si>
  <si>
    <t>A two lane separated bike lane is still preferable to painted lanes, and means a lesser reduction in parking space, however it is significantly less convenient than lanes on either side of the road, and so means cyclists will still be needing to mix with traffic where they turn off from the main route.</t>
  </si>
  <si>
    <t>This package seems a much more piecemeal approach, requiring multiple changes in layout, which makes things more confusing for all road users.</t>
  </si>
  <si>
    <t xml:space="preserve">Fully separated bike lanes are most efficient and safest type of cycling infrastructure, separating traffic to the benefit of all road users. I have seen this impact overseas, where separated lanes have meant I have felt safer riding through rush hour traffic in major cities like New York and London, than I do cramped in with the cars on our narrow Wellington streets. As someone who uses their bike to get around the city rather than for any lycra-clad exercise, it seems clear that a cohesive, separated cycling network is the best way to give people confidence to leave their cars behind  - reducing congestion for the benefit of pedestrians, cyclists, motorists, and the environment. </t>
  </si>
  <si>
    <t>Within the central city there is currently more infrastructure to get north-south, than east-west, and a Mt Cook connection would provide a link from Aro Valley across towards the town belt (without needing to go down to the Pukeahu War Memorial Park).</t>
  </si>
  <si>
    <t>No issues with network connections</t>
  </si>
  <si>
    <t>Wellington roads are not wide enough and you are removing too many car parks.</t>
  </si>
  <si>
    <t>Don't remove carparks - make footpaths slightly wider for cycles</t>
  </si>
  <si>
    <t>Yes they should consider car parking requirements. Why would you allow a development of 50-odd apartments in Newtown with zero car parks available - where do you think these people will park once you have taken away the few parks that are in the area now?</t>
  </si>
  <si>
    <t xml:space="preserve">Most options and off road paths </t>
  </si>
  <si>
    <t>The variety of off road and quiet routes</t>
  </si>
  <si>
    <t>I live in Vogeltown</t>
  </si>
  <si>
    <t>The connection is the best</t>
  </si>
  <si>
    <t>It's the best combination between the packages, I like how Emmet street connect to Adelaide road</t>
  </si>
  <si>
    <t>Provides the most safety</t>
  </si>
  <si>
    <t>Impact on local businesses - parking is need for retail</t>
  </si>
  <si>
    <t>Kilbirnie, Happy valley - Ohirio</t>
  </si>
  <si>
    <t xml:space="preserve">Vegetation needs to be included </t>
  </si>
  <si>
    <t>Cycle up footpath on Brooklyn Road because road is too dangerous</t>
  </si>
  <si>
    <t>NA</t>
  </si>
  <si>
    <t>The paved off road shared path</t>
  </si>
  <si>
    <t>Two way bike lane</t>
  </si>
  <si>
    <t>Seems very bare bones, doesn't really do much connecting. I think the Kilbirnie link is a bit too contrived and that not many cyclists would actually use the Emmett St to Daniell St link and would just turn off on Wilson St regardless.</t>
  </si>
  <si>
    <t>Love the huge amount of connections, love the shared paths, love the amount of options there are for routes to take when ccycling, love the two way bike lane system.</t>
  </si>
  <si>
    <t>I don't think it should be removed but the contraflow section on Wilson St is the only section where I think there may be issues, I think road markings/signage should be very clear to ensure motorists are educated to prevent accidents.</t>
  </si>
  <si>
    <t>Huge amount of connections, little impact on motorists, added shared paths which will benefit walkers as well</t>
  </si>
  <si>
    <t>There is constant heavy traffic and narrow roads which makes it hard for cyclists and motorists to share the road safely</t>
  </si>
  <si>
    <t>Maintaining functionality when beautifying the areas</t>
  </si>
  <si>
    <t>Just leave the roads as they are. Cycle ways are unrealistic in Wellington due to the terrain and climate. Spend our money on public transport that's a much higher priority.</t>
  </si>
  <si>
    <t>No none of it. Complete waste of money.</t>
  </si>
  <si>
    <t>No I absolutely hate it.</t>
  </si>
  <si>
    <t>I live in the part of Wilson Street you are proposing to make into a cycle-lane. I have a residents car parking sticker and there are often times I still have to park around the corner or hundreds of metres from my house. People have told me they don't want to visit me because they can't find a park. Taking out parking on one side of the road would be a complete disaster. On top of this the bus service through Newtown is far worse than it used to be. The hospital has put great pressure on the parking in the area and my street. Just leave the roads as they are. Cycle ways are unrealistic in Wellington due to the terrain and climate. Spend our money on public transport that's a much higher priority.</t>
  </si>
  <si>
    <t xml:space="preserve">NO this is all a waste of money. I actually like to cycle and encourage it but this is ridiculous because cyclists are such a minority and cycle ways are not going to change that. </t>
  </si>
  <si>
    <t>Fix the public transport instead of wasting money on cycle ways that won't get used.</t>
  </si>
  <si>
    <t>Constable street seems like a strange one to exclude given theres heaps of side street parking and most businesses along there have off street parking.</t>
  </si>
  <si>
    <t>I like he calming on Hanson street but not as a replacement for a useful bike lane on Adelaide</t>
  </si>
  <si>
    <t xml:space="preserve">Because it looks the option that would be easiest and nicest to ride a bike or scooter on, therefore should have biggest impact of shifting trips and meeting all the above objectives. </t>
  </si>
  <si>
    <t xml:space="preserve">Least impact on car parks. Avoids Adelaide which is too narrow for the bike lane. Channels all cyclists to one route which will increase visibility </t>
  </si>
  <si>
    <t xml:space="preserve">Beautification opportunities through Newtown, Berhampore whilst doing this work.  </t>
  </si>
  <si>
    <t>I like the off-road path through the golf course</t>
  </si>
  <si>
    <t>The main challenge with one-way separated bike lanes is managing bus stop points. The system in Island Bay is confusing for cyclists and pedestrians due to its inconsistency. I find that the cycle lane up Victoria St in Wellington manages this better.</t>
  </si>
  <si>
    <t>I like the two-way bike lanes - they feel like a safe and comfortable way to use the road.</t>
  </si>
  <si>
    <t>I am concerned about the transition to the one way bike lanes in the existing cycleway, as the cyclists will have to cross two lanes of traffic to make the crossing. Having this accounted for perhaps at an existing traffic light or adding in a traffic light in place of a pedestrian crossing on Adelaide Road would mitigate this.</t>
  </si>
  <si>
    <t>I really like the extent of this system and the areas that it connects. I know the quiet routes in Christchurch work fairly well for cyclists and cars, so they could be a good addition to Wellington roads.</t>
  </si>
  <si>
    <t>I am concerned about the contraflow bike lanes in Wilson St. This is an effective system in Europe, but in NZ I am worried that drivers will not expect cyclists to be coming the other way (as I know of no other lanes like this in Wellington at least or around the country) so it may lead to increased risk of accidents down the road.</t>
  </si>
  <si>
    <t>Extent of system, two-way separated lanes are my preferred system so long as the transition to one-way lanes is well thought through</t>
  </si>
  <si>
    <t>Consider whether a parking building could be installed</t>
  </si>
  <si>
    <t>Move away from the man streets. The streets are all to narrow. This goes for A , B and C</t>
  </si>
  <si>
    <t>Because all the streets are too narrow.</t>
  </si>
  <si>
    <t>Th off road shared paths are good</t>
  </si>
  <si>
    <t>remove the lot</t>
  </si>
  <si>
    <t>Better than A and B</t>
  </si>
  <si>
    <t>People want to drive their cars. Cyclists just get in the way. Wellington is unsuitable for commuter cycling.</t>
  </si>
  <si>
    <t>Increase the number of car parks, do not decrease.</t>
  </si>
  <si>
    <t>Widen the streets and increase car parks</t>
  </si>
  <si>
    <t>Ride their bikes on the footpaths. Not many people walk on them, so cyclists might as well use them.</t>
  </si>
  <si>
    <t>Cycle lanes on the expected traffic direction, and not relegated to a backstreet</t>
  </si>
  <si>
    <t>Really not keen on the cycle lanes with both directions side by side especially on a hill</t>
  </si>
  <si>
    <t>This looks like the "let's hide the bikes away" option</t>
  </si>
  <si>
    <t>Direct cycle routes that tackle the issue of on street parking best</t>
  </si>
  <si>
    <t>Need to think about how to physically block cars from driving/parking where they aren't allowed to be. Experience in island bay is that cars will ignore rules</t>
  </si>
  <si>
    <t>Very clear markings for bike paths</t>
  </si>
  <si>
    <t>All the separated bike paths are wonderful and will encourage people to cycle.</t>
  </si>
  <si>
    <t xml:space="preserve">Yes I like all the 2 way separated bike paths in the area.   </t>
  </si>
  <si>
    <t>This is the most comprehensive package and would see a significant increase in cyclists.</t>
  </si>
  <si>
    <t>It would make the most impact in reaching transport objectives around safety and encouraging more people to cycle.</t>
  </si>
  <si>
    <t>Access to CBD</t>
  </si>
  <si>
    <t>Bike parking  Good signage of bike routes  Community art  Trees</t>
  </si>
  <si>
    <t xml:space="preserve">I do not/not support these changes.  Wellington roads are too narrow, curvaceous and hilly to make bike lanes on the road anything other than a danger for cyclists, cars and they further reduce much-needed on street parking. </t>
  </si>
  <si>
    <t>all bike lanes should be removed from the roads and placed on separate cycle ways through side-streets using the existing pavement area and WITHOUT narrowing the roadway</t>
  </si>
  <si>
    <t>I do not/not support bike lanes on the roads, for the reasons stated under package A</t>
  </si>
  <si>
    <t>remove bike lanes from the roads and place on pavements without narrowing the roadway</t>
  </si>
  <si>
    <t>as for a and b</t>
  </si>
  <si>
    <t xml:space="preserve">because these optiosn all assume bikelanes, whcih are poorly suited to Wgtn's topography and which make an already difficult city to navigate much harder.  Bikes should be confided to separate lanes on the pavements without narrowing the road way. </t>
  </si>
  <si>
    <t>do NOT reduce the on-street parking: it is already insufficient</t>
  </si>
  <si>
    <t>None - Council should stop this project which appears to be ideologically driven and instead focus on the fundamentals</t>
  </si>
  <si>
    <t>Yes, please consider maintenance of on-street parking, no diminution of road-width, halting plans to insert bikelanes into already congested streets</t>
  </si>
  <si>
    <t>as above</t>
  </si>
  <si>
    <t>The bit on Russell Terrace</t>
  </si>
  <si>
    <t>I would love to commute to work on it</t>
  </si>
  <si>
    <t>The quiet streets make good sense where it is off the major routes.</t>
  </si>
  <si>
    <t>Dont do kerbside cycle lanes.  The bikes travel too fast and it invites accidents.  Particularly with a strong tail wind and on a fast and heavy e-bike.  Kerbside is too dangerous.</t>
  </si>
  <si>
    <t>Do not use kerbside cycle lanes.  They are dangerous.</t>
  </si>
  <si>
    <t>Off road cycle lanes for non confident cyclists</t>
  </si>
  <si>
    <t>Remove kerbside cycle lanes.  Unsafe.</t>
  </si>
  <si>
    <t>Least impact on roads.  Cyclists completely separated.  Still not sure what 'best practice' is for footpaths though.</t>
  </si>
  <si>
    <t>Don't remove parking. The internal combustion engine is going but cars are not. People still need cars.</t>
  </si>
  <si>
    <t>Trees.</t>
  </si>
  <si>
    <t xml:space="preserve">What is the net effect? Does the benefit outweigh the cost? Don't forget the future will be alternative fuels and people still need cars. Particularly visitors to the hospital and retirement homes.  What have the designers learnt from Island Bay?  As effective Change Management the Island Bay cycleway needs to be accepted by the community first, and that has not been achieved.  </t>
  </si>
  <si>
    <t xml:space="preserve">easier access to/from CBD   a cycle route all the way to the zoo will be helpful for people visiting zoo and newtown park </t>
  </si>
  <si>
    <t>The speed calmers are necessary in Hanson Street since many vehicles drive at high speeds along the flat part of the road south of John Street.    It's much more preferable for the cycyleway to be through Rintoul Street instead of Adelaide Road.</t>
  </si>
  <si>
    <t>The two-lane cycleways should become two one-lane cycleways on both sides of the road.</t>
  </si>
  <si>
    <t>connection to Kilbirnie vital</t>
  </si>
  <si>
    <t>no connection to Kilbirnie</t>
  </si>
  <si>
    <t>not enough connection to Kilbirnie</t>
  </si>
  <si>
    <t>connection to Kilbirnie</t>
  </si>
  <si>
    <t>consider the impacts of significant uptake - we'll actually have lots of cyclists so as well as the actually pathways there'll have to be a change in culture around how we cycle and use/park bikes  - Copenhagen is a great example.</t>
  </si>
  <si>
    <t xml:space="preserve">Constable street </t>
  </si>
  <si>
    <t>Off street routes</t>
  </si>
  <si>
    <t>Off road hospital routes</t>
  </si>
  <si>
    <t>Is it that costly to pave the off road routes and add some lighting?    Has the WCC enquired about making some of the massive amount of private land around Government House available?</t>
  </si>
  <si>
    <t>Off road routes and less impact on parking</t>
  </si>
  <si>
    <t>Depends on area. Residents parking in residential areas, especially around hospital. Short stay parking near shopping.</t>
  </si>
  <si>
    <t>Adding flower boxes as barriers to the lanes. I wish the WCC had put similar efforts into Kilbirnie lanes - they look butt ugly, and haven't by any positive urban design. It is disappointing how Kilbirnie consistently gets ignored, just because residents are less vocal in opposition to projects. I don't recall WCC doing anything about massive loss of parking for Kilbirnie tennis club either.</t>
  </si>
  <si>
    <t>the off road paved cycle lane is ideal where possible. On road really slows down cycling with all the traffic lights</t>
  </si>
  <si>
    <t>the track through the hospital</t>
  </si>
  <si>
    <t>more options</t>
  </si>
  <si>
    <t>they are part of my commute to work</t>
  </si>
  <si>
    <t>where possible seperate cycle lanes from traffic lights and ideally take the cycle routes through the town belt and parks, away from roads. Also maintenance should be considered e.g. the hutt-city cycle lane is often covered with glass/debri</t>
  </si>
  <si>
    <t xml:space="preserve">Whatever happens, the parking spots outside the shops on the north bound side of the road in Berhampore village have got to go.   And the both sets of traffic lights in Berhampore village need to be reprogrammed to much more heavily favour north/south traffic flow. </t>
  </si>
  <si>
    <t xml:space="preserve">Seems the most useful. </t>
  </si>
  <si>
    <t xml:space="preserve">This is nice and simple </t>
  </si>
  <si>
    <t>Although this is nice and simple as well- I note it may not fit as well with other cycle routes? Seems pointless in that regard.</t>
  </si>
  <si>
    <t>Sorry - this is too complicated in my opinion</t>
  </si>
  <si>
    <t>This is too complicated. I would never remember where I was going. It looks nice for a non commuting journey (leisure)  but not when you just need to get to work.</t>
  </si>
  <si>
    <t>I think we already do a fairly good job but keep prioritising accessibility for people with disabilities - hearing, visual, physical</t>
  </si>
  <si>
    <t xml:space="preserve">I think Mein street would not work as a quiet street in your plan it is narrow and steep and often very busy as the school and hospital are both on that road. The top point of the hill could make it hard to see bikes on the other side it is pretty steep.     The weekend traffic for the markets at the school that are very well attended is quite bad.     Currently there is parking for cars on both sides (that is required) and it makes the road very narrow I am unsure how you would fit in a bike lane as the footpaths to the school should not be made narrower as many people walk their children to school. Cars often cut through this route from Kilbirnie too so I would not say it is quiet.     An improved cutting through the hospital would be much better </t>
  </si>
  <si>
    <t xml:space="preserve">The idea of a cut through the hospital there is a kindy and a daycare in hospital road that would mean parents could easily cut through with prams to. People cut through now but there is a very narrow (1file) wooden staircase connecting the 2 hospital caroarks, which is very hard for prams and bikes. </t>
  </si>
  <si>
    <t xml:space="preserve">There are a number of rest home and hospital staff that park in Newtown if Wilson street and other streets loose parks for residents, resident parking should be increased to compensate. Because of the age of housing stock many people have no garages or garages that are too small to use.  Many people now have 1 car but a larger car </t>
  </si>
  <si>
    <t xml:space="preserve">Less disruptive to parking already st a premium in the area. Like the idea of the hospital being more connected and having a path through for bikes. Seems to offer safe bike routes to city too. </t>
  </si>
  <si>
    <t xml:space="preserve">Parking should be for residential parking at least mon - fri </t>
  </si>
  <si>
    <t>I think the off-road paved path through the Berhampore Golf Course is a great idea. Gives cyclists the option of skipping much of the busy Adelaide Rd if they're heading toward Newtown or Kilbernie.  Being paved, it also would add a nice walking path through a park that could be used in all weather.</t>
  </si>
  <si>
    <t>I feel that the Island Bay cycleway should have illustrated how awful having bike lanes between parked cars and the footpath is but seeing as this option has been included, that message clearly hasn't found it's way to everyone.  Let me outline just a few of the ways that this layout is an abomination:    a) Cyclists passing parked cars have to worry about doors being opened into their path at the best of times but normally cyclists can have some confidence that the door being opened into their path is at least likely to be opened by a licensed car driver who should know to check mirrors and blind-spots before doing so, and if/when a door is opened into their path there is usually the entire width of the road available to swerve wildly out of the way.  Trapping cyclists between carelessly opened doors and a curb is a great way to cause accidents.    b) Have you tried getting a small child out of a car seat and into either a stroller or carrier? I can assure you that this is a process requiring time, space, and concentration.  I'd rather not try to do that while blocking a busy bike lane and I doubt cyclists would be too thrilled about that prospect either.    c) As the small children in point b) grow, they're likely to want to open their own door and get themselves out of the car.  If they're sitting on the passenger side of the car, this is not usually a problem as they get out directly onto a footpath, slightly raised, segregated from fast moving vehicles, yet still within touching distance of the car that got them there.  Should parents really have to worry about them being hit by passing cyclists or having to avoid rubbish and water washed into the gutters as they make their way to the footpath?    As a last note, this plan removes over 500 parks from the streets around Berhampore and Newtown.  It would be delusional to think that doing so would not negatively affect local businesses by making it significantly harder to find a place to park.    To summarize, the things would added/changed/removed in package A are as follows:  Add - a big red cross through pretty much all of it.  Change - of career for whichever consultant(s) or staff member(s) pushed this package to be included as an option.  Remove - some number of heads from anuses.    One final afterthought, removing even as few as 10 parks from Mein St is likely to get someone stabbed by a disgruntled hospital worker.</t>
  </si>
  <si>
    <t>Not particularly, much of it seems ok and somewhat functional.</t>
  </si>
  <si>
    <t>It's not clear how bus stops on the same side of the road as the bike path would look but I suspect any solution to that issue will make it slightly more awkward to board/disembark.    Ideally more cycling options could be moved away from high traffic areas, especially bus routes but some compromise has to be made with regards to cost, time and available space.    It should also be noted that the removal of median strips down Adelaide Rd is likely to cause some traffic issues, especially during peak times.</t>
  </si>
  <si>
    <t>I like that this package offers a number of ways for cyclists to avoid the busiest roads around this area which will help with cyclist safety.  Using the Berhampore Golf Course, MacAlister Park and Wakefield Park feeding to some of the less busy streets seems like an excellent solution.    I'm also pleased that there's an attempt to address the problem with buses using Rintoul St, as the current configuration doesn't leave space for buses traveling in opposite directions to safely pass by each other without one bus stopping off to the side where possible to let the other pass.    I'm a fan of using Tasman St as an option for cyclists to get into the CBD while avoiding the Basin Reserve. I also like that the bike path to Kilbernie connects with the proposed path around the back of the hospital allowing cyclists going from Kilbernie to the CBD to avoid the traffic around Newtown.</t>
  </si>
  <si>
    <t>It would be better to have the off-road unpaved tracks be paved instead to allow road bikes with narrow tires to use them.  Paving them may also help those paths not become boggy in winter months.  I'm somewhat torn about having them lit for night use, It could make those routes more usable for commuters during winter when the days are much shorter, but could also be an unwelcome source of light pollution for residents nearby.</t>
  </si>
  <si>
    <t>Package C gives cyclists the best opportunity to avoid streets with the most traffic (especially buses).</t>
  </si>
  <si>
    <t>Most traffic problems in Wellington are directly related to common work/school start and finish times so improving commuter access to the CBD via cycling would have the biggest impact.</t>
  </si>
  <si>
    <t>If possible, completely segregating bus routes and bike paths makes it much safer for all involved.    As a nation we have a high level of car ownership which means people often need a place to park their personal vehicle even if they use public transport or a bike to commute.  Wellington has a lot of residences with no off street parking.    If you're providing a transport hub, make sure there is enough parking for bikes.  Even consider somewhere bikes can be left overnight/weekends so commuters have the option of taking public transport to the hub from home and then using a bike for the last leg of the journey to work.</t>
  </si>
  <si>
    <t>Wellington is almost certainly not unique in it's specific challenges to improving access to cycling, try to draw from solutions offered in other hilly places with high winds.    Electronically assisted bikes are becoming more and more common, don't forget to accommodate both these and traditional bicycles.    Most people hate change, especially in their own backyard.  Some of the criticism you get will be simply knee-jerk reaction and can probably be discarded.  However, some of the feedback you get will also highlight problems/solutions that might not have thought about.  I honestly wish you the best of luck sorting out which is which.</t>
  </si>
  <si>
    <t>Because it looked like the best option</t>
  </si>
  <si>
    <t>Rintoul street has a hospital a child care centre a rest home and a medical centre. Residents parking is really important as most houses don't have driveways but those other places all need parking as well for visitors and workers..</t>
  </si>
  <si>
    <t>Trees take up even more parking spaces, let the residences have trees if they want them. Amount of space for cycleways out of proportion with the number of users when compared to roads and footpaths</t>
  </si>
  <si>
    <t>I visit work go to sport and use businesses in this area. The roads are congested as it is. The footpaths could be shared, one side of road for cycle and one side for pedestrian. The new buses and big suv's mean the roads can 't be narrowed.</t>
  </si>
  <si>
    <t>None anything which reduces parking options and takes parking off the street will have detrimental effects which will outweigh any positive effects from cycleways</t>
  </si>
  <si>
    <t>Any cycleways should be away from main traffic routes and preferably not on roads at all so that they don't impede traffic flow and take away parking</t>
  </si>
  <si>
    <t>None all your pictures are misleading and your presentation is flawed because it does not allow for any comment or alternative. for example Mein St. is always very busy and narrow with nose to tail cars waiting at the traffic lights. In you pictures you show it being empty with only a couple of cyclists. often there is traffic backed up from Riddiford Street to between Owen and Coromandel St.</t>
  </si>
  <si>
    <t>This is just a terrible idea Island Bay revisited</t>
  </si>
  <si>
    <t>Wakefield St. Stanley St. MacAlister Park Hanson St. Tasman St. These are OK because they are not main transport routes</t>
  </si>
  <si>
    <t>Remove all the others</t>
  </si>
  <si>
    <t xml:space="preserve">because it is the lowest impact option. I travel down Island Bay Parade at least two to four times a day and most days I never see even one cyclist, there are more people walking. Lots of cars buses vans though. Often if I do see a cyclist they are riding on the road not on the cycleway.  </t>
  </si>
  <si>
    <t xml:space="preserve">Businesses need parking both for servicing and customers, so anything that takes away parking will impact the viability of the businesses in the area and also the buildings which will have no value if the businesses are not viable </t>
  </si>
  <si>
    <t>Bikes should not be on roads with cars. There should be separate cycleways away from roads, maybe behind houses and through parks or along the edge of the town belt</t>
  </si>
  <si>
    <t>Its directness. We lose car parks but for morning cyclists this makes most sense</t>
  </si>
  <si>
    <t>A</t>
  </si>
  <si>
    <t>Put in Adelaide road.</t>
  </si>
  <si>
    <t>Most direct. Optional C is good but would be very costly</t>
  </si>
  <si>
    <t xml:space="preserve">Parking around Wellington Hospital is difficult for employees of the hospital as is, so any changes to the road should keep this in mind </t>
  </si>
  <si>
    <t xml:space="preserve">More trees where feasible! They will liven up the ugly industrial parts of Newtown, plus environmentally beneficial in pollution reduction. </t>
  </si>
  <si>
    <t>Adelaide road and not on Hanson street.</t>
  </si>
  <si>
    <t>Adelaide road.</t>
  </si>
  <si>
    <t>Rintoul street.</t>
  </si>
  <si>
    <t>Not Hanson street, too narrow and road bumps anyway so will be difficult to bike and drive along. Disruptive for residents.</t>
  </si>
  <si>
    <t>Adelaide road and not on many quiet residential street will be disrupted.</t>
  </si>
  <si>
    <t>We already have minimal on-street parking so the least disruptive options would be preferred. Thank you!</t>
  </si>
  <si>
    <t>It is the package that would benefit me the most as it covers area I cycle through often. It also seems the most logical routes to enhance, rather than further along Adelaide where the road is very narrow.</t>
  </si>
  <si>
    <t>Because I also use those routes. I would also prioritise finishing the coast to harbour connection by connecting the Basin to the waterfront. Surely is would be simple to put a bike lane up the centre of Cambridge/Kent Tce??</t>
  </si>
  <si>
    <t xml:space="preserve">If I lived in russell tce or Adelaide road it would be frustrating as there is no where to park a car and the plan and done nothing to off set this. </t>
  </si>
  <si>
    <t xml:space="preserve">I like the off road cycleways. they are the safest and have the least impact of on street parking, a great compromise they will keep everyone happy.  </t>
  </si>
  <si>
    <t>I would be good to have a connection along Roy st, and along the edge of the town belt through to kilbirnie.</t>
  </si>
  <si>
    <t>Its the best of a bad bunch, well thought out but could use more of the town belt especially getting over to Kilbirnie</t>
  </si>
  <si>
    <t>they are all important the council should provide more car parking</t>
  </si>
  <si>
    <t>They should ensure there is ample carparking for residents. People say they want to be able to cycle into the city but not at the cost of losing onroad parking.</t>
  </si>
  <si>
    <t>I like the idea of separated bike lanes both sides of the road through Newton/Riddiford. I believe it will increase access to  shops/retail and increase general community interaction along street front. It will create a more friendly feeling road, side walks wont feel crowded out by parked cars. It could become a great bicycle shopping destination if designed right! Think vegie market, coffee and retail all on a bike with the family.</t>
  </si>
  <si>
    <t>Berhampore shops bike lanes look and feel unsafe.  This spot is currently a real pinch point and hodge podge of crazy intersections. Not sure what the solution could be, maybe the golf course route as already suggested, but that looks like quite an athletic route.</t>
  </si>
  <si>
    <t>I like the use of quiet route of Wilson to Riddiford streets. Some of these back street routes, if still fairly direct, can be very pleasant cycling experience and feel super safe.</t>
  </si>
  <si>
    <t>Not sure about the two way bike lanes in places. Especially on long hills where descending cyclists will naturally gain speed contra to the new higher up hill speeds seen with electrically assisted bikes. I see this as a major hazard. My experience of Cobham Drive shared bike path, which I use 3-4 days a week for commuting, has involed quite a few near misses with other cyclist. Especially electric bike users who tend to be less experienced on bikes and travelling at faster than normal speeds.</t>
  </si>
  <si>
    <t>I think the 'Hospital' route holds potential as it cuts out some nasty junctions. Though it by passes Newton shops reducing the potential for increasing the vibrancy in this area, especially via unplanned stops! Which cyclists can do a lot more easily than people in cars.</t>
  </si>
  <si>
    <t>I think the separated bike lane on one side of Riddiford street is not the best solution. It reduces access to shops both sides of the street and makes the bike lane look like a commuter route, a mini motorway, rather than a slow down market and community centre. People on bikes are way more likely to make unplanned stops, wave out to and talk to pedestrians and generally improve the dynamics of street life.  This section of the bike lane should be treated as a slow down digestive area for social and business services exchange. Bike lanes also create a buffer to the sidewalks from car fumes and noise plus overshadowing of parked cars. Both sides please.</t>
  </si>
  <si>
    <t>Schools and a University along this route.  Good existing back street routes down Tasman street into town.</t>
  </si>
  <si>
    <t xml:space="preserve">Public paces that encourage a range of social interactions. </t>
  </si>
  <si>
    <t>bus stop - by mmmm.jpg</t>
  </si>
  <si>
    <t>Separated bike lanes for full length of Riddiford and majority of Adelaide</t>
  </si>
  <si>
    <t>Make separated bike lanes for full length of Adelaide (replace on-road bike lane near intersection of Luxford)</t>
  </si>
  <si>
    <t xml:space="preserve">This option provides great direct connections through Newtown </t>
  </si>
  <si>
    <t>Two-way bike lanes does not seem to provide as appealing a pedestrian experience, and may create challenges for turning cars &amp; boarding buses</t>
  </si>
  <si>
    <t>Extra bike paths &amp; road improvements on secondary roads</t>
  </si>
  <si>
    <t>Lack of direct connectivity on Adelaide may limit usage of bike routes</t>
  </si>
  <si>
    <t xml:space="preserve">Combination of good connectivity through Newtown, best street improvements from pedestrian perspective, and likely safest option for bikers and bus riders </t>
  </si>
  <si>
    <t>Improves connectivity from city centre and suburbs. Connections between suburbs (e.g., Newtown &amp; Brooklyn) would be nice also, but likely won't have as many users</t>
  </si>
  <si>
    <t xml:space="preserve">Improving the street layout to make it pleasant for bike commuters and pedestrians will draw more visitors to the area and make the suburb more pleasant for residents. Improved connectivity for all modes of transportation and providing well designed streets should be prioritized over retaining on-street parking   </t>
  </si>
  <si>
    <t>Great design options! These options should improve the character of the neighborhood, make Newtown streets safer for bike commuters, and make this area more livable for residents. Pedestrian accessibility and direct connectivity for people on bikes should be prioritized over retaining existing parking spaces. These street improvements should also have a positive outcome for existing businesses, because there will be additional people accessing Newtown on foot and by bike, which would more than make up for the loss of a limited amount of on-street parking.</t>
  </si>
  <si>
    <t>Berhampore Golf Course link is great. We need to think of options like this that don't mean cutting down road/pedestrian width or taking away parking.</t>
  </si>
  <si>
    <t>An off road shared pathway, similar to the Berhampore Golf Course link from Russell Terrace to Newtown Park and Zoo. However, carparks must not be removed from Newtown Park to make this happen. There are not enough car parks in this area for residents, athletic stadium users or Zoo visitors.    Bike lanes need to be clear and distinct, with green markings the entire route, not just for certain sections.</t>
  </si>
  <si>
    <t>Simple, but effective</t>
  </si>
  <si>
    <t xml:space="preserve">An off road shared pathway, similar to the Berhampore Golf Course link from option A from Mansfield/Roy Street corner through Newtown Park and to the Zoo. However, carparks must not be removed from Newtown Park to make this happen. There are not enough car parks in this area for residents, athletic stadium users or Zoo visitors.    </t>
  </si>
  <si>
    <t>This package is very complex. For an area with very limited offstreet parking, it concerns me and I prefer package B for it's simplicity.    An off road shared pathway, similar to the Berhampore Golf Course link from option A from Russell Terrace through Newtown Park and to the Zoo. However, carparks must not be removed from Newtown Park to make this happen. There are not enough car parks in this area for residents, athletic stadium users or Zoo visitors.</t>
  </si>
  <si>
    <t>For an area of Wellington with very limited offstreet parking, it concerns me and I prefer package B for it's simplicity. The other two options are more complex and impact on more streets.    I would like to see an off road shared pathway included, similar to the Berhampore Golf Course link from option A &amp; C from Mansfield Street/Roy Street Corner through Newtown Park and to the Zoo. However, carparks must not be removed from Newtown Park to make this happen. There are not enough car parks in this area for residents, athletic stadium users or Zoo visitors.</t>
  </si>
  <si>
    <t>Zoo and then Mt Cook</t>
  </si>
  <si>
    <t>For Newtown, include references to culture of area - particularly the Zoo and animals.</t>
  </si>
  <si>
    <t xml:space="preserve">It is the most comprehensive. I also think having a dual cycle lane makes the most sense economically and practically. </t>
  </si>
  <si>
    <t xml:space="preserve">Nope. </t>
  </si>
  <si>
    <t>too confusing!</t>
  </si>
  <si>
    <t xml:space="preserve">many people visit the Zoo - a sustainable way of getting there is always good.  </t>
  </si>
  <si>
    <t>make places only for pedestrians - no cycles or cars in some areas</t>
  </si>
  <si>
    <t xml:space="preserve">make the bike lanes clear and distinct </t>
  </si>
  <si>
    <t>I bike from Newtown to Mt. Cook for work, and I like how it seems this package will make the Riddiford stretch much less stressful competing for space with parked cars, cars, and buses. I also feel less stressed by this package compared to the other two because the bike lanes go with the flow of both sides of traffic; it seems like it could be tricky crossing the road if there's a separate, bi-directional lane that's only on one side of the road (thinking of the turn I make from Riddiford across Adelaide to John St).</t>
  </si>
  <si>
    <t>I would love to see a some lanes added to that section of John Street near Countdown where the intersection is busy and there are currently no clear lanes for bicyclers. I often feel nervous about whether the car behind me sees my hand indicator for where I'm turning, and a distinct lane for bikers turning left onto John St could help with that.</t>
  </si>
  <si>
    <t>I like that consideration has been given to where Riddiford and John Street intersect; that is the most stressful section of my bike ride from Newtown to Wellington High School.</t>
  </si>
  <si>
    <t>Could lanes/connections be added to Wallace Street as well?</t>
  </si>
  <si>
    <t>It addresses a stressful section of my morning commute on Riddiford and keeps cyclers with the flow of traffic rather than confining them to one side of the road despite the direction they're headed. It also improves elements at 5 out of 5 key locations and 4 out of 5 key streets, which elevated this package above the other two.</t>
  </si>
  <si>
    <t>They are directly involved in where I live and work -- Roy Street and Wellington High School.</t>
  </si>
  <si>
    <t>I would love to see less concrete and more flora! The more sustainable and eco-friendly the design, the better.</t>
  </si>
  <si>
    <t>It would be nice to have additional sheltered bicycle racks so that cyclers don't need to leave their bikes locked to street signs on rainy days.</t>
  </si>
  <si>
    <t>Will encourage more people to commute by bike - it's a safe, easy to understand and direct way into town from the southern suburbs.</t>
  </si>
  <si>
    <t>The two-way bike lanes are not international best practice and feel like a novel approach to what is a relatively simple and straightforward task. Stick to simple layout that is easy to understand and is direct, otherwise people won't be using these bike lanes.</t>
  </si>
  <si>
    <t>Too many different approaches in what is a relatively contained area. Stick to simple and easy go understand. People who are less confident on bikes certainly won't be cycling more if the layouts are confusing and changing with every street. Simple and direct to town is best.</t>
  </si>
  <si>
    <t>It's the simplest, most direct layout that reflects internationally good practice. It will make commuting into town by bike from the southern suburbs a breeze.</t>
  </si>
  <si>
    <t>More trees and green spaces would really help lift this part of town</t>
  </si>
  <si>
    <t>ban on street parking completely</t>
  </si>
  <si>
    <t>To get home</t>
  </si>
  <si>
    <t>Banning cars</t>
  </si>
  <si>
    <t>both sides of street lanes- no need to cross</t>
  </si>
  <si>
    <t>show me what happens at basin. present bike lane from basin to tasman is daft ( only one way!</t>
  </si>
  <si>
    <t>I hate shared bike pedestrian routes</t>
  </si>
  <si>
    <t>see above but needs more lanes on surrounding streets too</t>
  </si>
  <si>
    <t>i live in Northland!!!!</t>
  </si>
  <si>
    <t>no shared bike pedestrian routes. bike lanes different colour. separate traffic lights for bikes like Denmark/Holland. minimal bridges for people and bikes- let the cars go over or under</t>
  </si>
  <si>
    <t>Because I do not believe that your course of action will be anything more than a failure.</t>
  </si>
  <si>
    <t>Prioritise Car park of all types over the cycle way. Make the streets one lane for cars over taking away parks that are rarer than your brain cells.</t>
  </si>
  <si>
    <t>I would not.</t>
  </si>
  <si>
    <t xml:space="preserve">Consider that this is not Christchurch. Wellington has a character of its own, and that includes tight narrow winding streets that are geographically unfriendly to bikes. </t>
  </si>
  <si>
    <t>Bike safety is below any other priority that the Wellington city council faces.   You have provided no facts about cycle related death or injury. There is no convincing argument present that this should even be considered, especially in light of the resistance faced in island bay.</t>
  </si>
  <si>
    <t>I think you need to sort out Island Bay first. If you can show that you can provide a solution for Island Bay, I will be confident to look at your options.</t>
  </si>
  <si>
    <t>It seems that parking is an afterthought for you. It needs to be addressed before anything else. If Resident's Parking is the answer then we will have to pay for it. Which is bad news as our rates will rise after the new house valuations. Not happy.</t>
  </si>
  <si>
    <t>Why don't you get the basics sorted first.</t>
  </si>
  <si>
    <t>Where does all that space come from???? The only potential solution I can see is one-way streets that will cater for parking, driving and cycling.</t>
  </si>
  <si>
    <t>Don't get me wrong, I would LOVE to cycle into town, I filled out your survey and was totally supporting your move to get Wellington moving, but people are getting more and more anti-cycling. You need to sort out Island Bay and demonstrate that you can come up with a solution and not just leave a mess behind. Same with the new bus network. Another mess, not necessarily the council's mistake, but it doesn't help. You need to address the parking issue straight ahead and not rely on a recent survey that shows you will only be away 2 minutes from you parked car??? And that is now. What about the future?? All the infill housing that is going in here in Berhampore. Parking is getting more and more difficult and we only have ONE car. More and more cars are coming into the area and what will happen? Resident's parking? Paying for that? No thank you, I think you have to start again and be honest. What to do? One lane street network. Back to the drawing board.</t>
  </si>
  <si>
    <t>I like that the cycle lanes are on both sides of the roads in this option - it seems safer and more convenient for cyclists who wont have to cross the roads. I also like that this package includes routes on Adelaide, Riddiford and Russell terrace as these are main connectors for people travelling into the CBD.</t>
  </si>
  <si>
    <t xml:space="preserve">Package A is my preferred option out of the three. I think it could be improved by adding the additional routes in Package C. </t>
  </si>
  <si>
    <t xml:space="preserve">I like that cyclists have their own space </t>
  </si>
  <si>
    <t>I don't like the two way cycle lane (although it is an improvement on the status quo), I think it would be inconvenient and less safe for cyclists than cycle lanes on both sides of the road.</t>
  </si>
  <si>
    <t>I like the extensiveness of the network in option C</t>
  </si>
  <si>
    <t xml:space="preserve">Separated cycle lanes on main connecting routes such as in option A should be added to this. </t>
  </si>
  <si>
    <t>I think option A best supports more active transport options which I think will make this side of Wellington more vibrant and healthy for everyone. I think a mixture of option A and option C which has the separated cycle lanes in option A as well as a more extensive network of routes as in option C.</t>
  </si>
  <si>
    <t>It's the route that me and the other cyclists I know would use most.</t>
  </si>
  <si>
    <t xml:space="preserve">Safe street crossings which prioritise foot traffic - i.e. less wait times for pedestrians and more crossings in more convenient locations. </t>
  </si>
  <si>
    <t>It's directness and that it will be the same as Island Bay</t>
  </si>
  <si>
    <t>I like the separated bike lane on Adelaide Road</t>
  </si>
  <si>
    <t>Because it is the most direct and similar to Island Bay</t>
  </si>
  <si>
    <t>Accessibility</t>
  </si>
  <si>
    <t xml:space="preserve">Plants. </t>
  </si>
  <si>
    <t>It provided the best connections through the suburbs for the most people</t>
  </si>
  <si>
    <t>Because they are routes i would use</t>
  </si>
  <si>
    <t>Give pedestrians and cyclists priority over cars</t>
  </si>
  <si>
    <t>lots of areas for parking bicycles</t>
  </si>
  <si>
    <t>Constable Street is good - right now cyclists have to take up an entire lane which often causes traffic buildups behind them.    The on-road cycle lane across Waripori Street is also useful.</t>
  </si>
  <si>
    <t>Separated bike lanes take up too much space, it would be better to have shared bike/bus lanes like the ones currently on Adelaide Road. These are still easy for cyclists to use, but also encourage public transport use.</t>
  </si>
  <si>
    <t>A Constable St connection would be nice.    Two-way cycle lanes freak me out a bit, I would prefer to use existing on-road cycle lanes.</t>
  </si>
  <si>
    <t>Two-way cycle lanes freak me out a bit, I would prefer to use existing on-road cycle lanes.    Unpaved tracks sound unpleasant ride on, particularly for those with road bikes.</t>
  </si>
  <si>
    <t>I'd be reluctant to use any of the two-way cycle lanes, so I think A is the best choice for encouraging cycling.    It also offers the easiest connection for people in the eastern region around Constable St.</t>
  </si>
  <si>
    <t>Easy-to-find bike parking makes a big difference towards cyclists feeling welcome in the area.    The illustration above shows a bus parked in the middle of the road, parallel parks in front and behind, and a speed bump just down the road. This sounds like a traffic nightmare for both cars and buses.</t>
  </si>
  <si>
    <t>I ride to work every day, and I find the shared bus/bike lane on Adelaide Road is the safest+fastest part of my journey. Please build more roads like that!</t>
  </si>
  <si>
    <t xml:space="preserve">consider rerouting the protected cycleway down luxford and then rintoul rather than adelaide to avoid the steep section of Adelaide north of Luxford.   </t>
  </si>
  <si>
    <t xml:space="preserve">I struggle to see the effectiveness of the 2 Way bike lanes, especially on roads that have reasonable gradients. </t>
  </si>
  <si>
    <t xml:space="preserve">most protective infrastructure for people cycling; could be argued that the impact on parking will discourage private motor vehicle ownership; all vehicles travelling on same side of street in same direction better for pedestrians; </t>
  </si>
  <si>
    <t>into town route from southern suburbs</t>
  </si>
  <si>
    <t xml:space="preserve">reduce speed limits to 30km/hr. 40 is still too fast for urban environments that prioritise enjoyment.   People won't go 30km/hr though so traffic calming measures are necessary to actually slow traffic. </t>
  </si>
  <si>
    <t>They are direct, similar to motor vehicle and bus routes.</t>
  </si>
  <si>
    <t>These are direct routes, similar to motor vehicles and bueses</t>
  </si>
  <si>
    <t>Lots of good options for road and off-road users of all abilities.</t>
  </si>
  <si>
    <t>Good options for on-road and off-road users</t>
  </si>
  <si>
    <t>that's where I live, and the main cycling options are shared road</t>
  </si>
  <si>
    <t>Make sure they connect to the rest of the city! Paths in isolation don't get used as much as connected networks (e.g. Island Bay).</t>
  </si>
  <si>
    <t>Looks the best. I would use it.</t>
  </si>
  <si>
    <t>Makes the most sense to me. Makes it more accessible for children and more inexperienced riders.</t>
  </si>
  <si>
    <t>Makes the most sense to me. Makes it more accessible for children and more inexperienced riders to get around. Safer for everyone.</t>
  </si>
  <si>
    <t>To make getting in and out of the city much easier for cyclist.</t>
  </si>
  <si>
    <t xml:space="preserve">Just making sure there will be enough secure bike parking. </t>
  </si>
  <si>
    <t>Just so it's makes riding bikes available and comfortable for children.</t>
  </si>
  <si>
    <t>I like that it goes along the whole Adelaide Road</t>
  </si>
  <si>
    <t>yes from Package C all the alternative more quiet side cycle/walk routes and shared paths</t>
  </si>
  <si>
    <t>it covers all of Adelaide Rd</t>
  </si>
  <si>
    <t>its missing cycle paths on both sides of Adelaide Rd as in package A and the alternative more quite routes as in Package C</t>
  </si>
  <si>
    <t>please include all of Adelaide Rd as in package A</t>
  </si>
  <si>
    <t>It provides most opportunities for cycling/walking</t>
  </si>
  <si>
    <t>Connections into the city and areas of interest</t>
  </si>
  <si>
    <t xml:space="preserve">Its the quickest route for commuters on bikes, but this means cycling in  traffic with more noise and air pollution same if you are walking </t>
  </si>
  <si>
    <t xml:space="preserve">Could add in the Tasman St option as well for people going to Massey Uni. </t>
  </si>
  <si>
    <t xml:space="preserve">I like the cycle lane on one side I have seen this on Sydney streets but pedestrians need to look both ways which can be dodgy, and could be issues when transitioning to a different set up ie island bay. </t>
  </si>
  <si>
    <t xml:space="preserve">I like this the best as it takes cyclists off main route away from car pollution, also cars and buses can zoom down Adelaide rd and better for parking. </t>
  </si>
  <si>
    <t xml:space="preserve">Its a job in progress so really it would also be good to have a two way cycle lane in Adelaide road as well as these options for not. </t>
  </si>
  <si>
    <t xml:space="preserve">I like the way it takes you off the main roads more  making use of the golf course and the green belt. </t>
  </si>
  <si>
    <t xml:space="preserve">Because I work in Mt cook and also go to Town a lot .I have an electric bike so can get around a lot more places more easily and don't use the car as much. </t>
  </si>
  <si>
    <t xml:space="preserve">The bus seat on the north side of Wallace St opposite Massey is terribly designed as a perch seat, its too high and you cant rest your feet or knees. No consideration for people who have feet or leg issues. Please don't use this design on bus shelters.  Nice comfortable seating under trees, bike racks where you can lock wheel and frame, </t>
  </si>
  <si>
    <t>Riddiford Street needs interest brought to it in the streetscape. Currently it is purely a feeder road and isn't enticing to spend time on this strip. Riddiford St has the potential to grow to become a boutique, family friendly area.</t>
  </si>
  <si>
    <t xml:space="preserve">Residential parking along Rintoul St is already severely constricted, with a significant number of homes not having off-street parking and the Hospital and Retirement Villages putting significant additional pressure on the already strained numbers. Further reducing parking along Rintoul St will strongly affect the live-ability of these homes if parking is not readily available. </t>
  </si>
  <si>
    <t>The roads are too narrow to have cycle lanes makes bus and car travel difficult.</t>
  </si>
  <si>
    <t>What about all the people that use the sports grounds where are they going to park?</t>
  </si>
  <si>
    <t>Just leave it alone!</t>
  </si>
  <si>
    <t>NO BUT it's better than Option A &amp; C</t>
  </si>
  <si>
    <t>Nothing wrong with the way it is now!</t>
  </si>
  <si>
    <t>As previous comment</t>
  </si>
  <si>
    <t>I live on Russell Terrace (Southern end) and have done so for over 30 years.  We currently struggle to find a car park outside our own house &amp; now that we have buses going both ways up Russell Terrace we're just waiting for the day when our car will be hit by one of them!  It's just ludicrous to think about putting a cycle lane here with the possibility of losing car parks that we don't currently have enough of!  Why can't cyclists just keep doing what they're doing!  Surely, residents come first before random cyclists!</t>
  </si>
  <si>
    <t>But then where would our visitors park or aren't we allowed visitors?  If you actually had a look at the current parking on Russell Terrace you would realise why we're really concerned about all this</t>
  </si>
  <si>
    <t>Think about the people that live on these streets.  Surely their views should be priority</t>
  </si>
  <si>
    <t>Please please, listen to the people who live &amp; work in the Berhampore/Newtown area.  They know what effect this ridiculous proposal will have on the people that matter</t>
  </si>
  <si>
    <t>The separated cycleway layout, especially on Adelaide road and Constable st.  I like the removal of parking for cycleways.  The path connection through Berhampore Golf Course</t>
  </si>
  <si>
    <t>More separated cycleways on John and Tasman streets  More cycle paths through Wakefield park to western side of Newtown (Stanley St)  Separated cycle path along Mein St and possibly up to Alexandra Rd.  More cycle paths through Wellington Hospital grounds, Government House grounds to Basin Reserve  improve cycle connections to the Newtown Athletics track and Wellington Zoo</t>
  </si>
  <si>
    <t>The cycleways are physically separate from traffic  The connection to Kilbirnie  The removal of parking</t>
  </si>
  <si>
    <t>More separated cycleways on John and Tasman streets  More cycle paths through the Town Belt  Separated cycle path along Mein St and possibly up to Alexandra Rd.  More cycle paths through Wellington Hospital grounds, Government House grounds to Basin Reserve  Cycle paths to Newtown Athletics track and Wellington Zoo</t>
  </si>
  <si>
    <t>The cycle paths through the town belt  The fully separated cycleway layout especially on John Street.  The removal of on street parking  Traffic calming on Tasman Street  The Wellington hospital bike path</t>
  </si>
  <si>
    <t>Extend the Wellington Hospital bike path through Government House grounds to the Basin Reserve.  Install cycleways on Mansfield and Roy streets to improve cycle connections to the Newtown Athletics track and Wellington Zoo</t>
  </si>
  <si>
    <t>Has the most extensive separated cycleway network</t>
  </si>
  <si>
    <t>introduce paid parking either via parking permits or metered parking.</t>
  </si>
  <si>
    <t>The Wellington Zoo and athletics park are important destinations.  Vogeltown and Brooklyn connections would improve the Town Belt cycle network</t>
  </si>
  <si>
    <t>Prioritise spatially efficient transport modes (walking, cycling and buses)  Make it easier for pedestrians walking along a main road when crossing adjoining roads</t>
  </si>
  <si>
    <t>Make it viable for more people to use walking and cycling as a means of transport.  There is limited road space available in this area, spatially efficient transport modes must be given priority (walking, cycling and buses)</t>
  </si>
  <si>
    <t>I cannot believe that you have wasted my rates even considering this option - have you been to Newtown lately?  Have you tried to find a car park in Newtown?  Have you tried to take someone to a hosp outpatient appoint - the car parking in Newtown is a nightmare - and you are removing literally hundreds of car parks. I think your planners are completely mad - where do THEY live?!  Good luck to you all if you implement this option</t>
  </si>
  <si>
    <t>You cannot remove hundreds of car parks, narrow the roads and expect there to be option to minimise the chaos you are about to create</t>
  </si>
  <si>
    <t>This looks another Island bay stuff up - we're all a little over it...and we don't even live in Island bay!</t>
  </si>
  <si>
    <t>love the offroad route in berhampore</t>
  </si>
  <si>
    <t>seperated bike lanes on main roads - they'll never work for kids, and cramp motor vehicles</t>
  </si>
  <si>
    <t>these are the best kinds of bike lanes - 2 way separted; off-road; and in quiet streets</t>
  </si>
  <si>
    <t>add the berhampore golf course route, and a route from Constable St to SWIS via or near Zoo</t>
  </si>
  <si>
    <t>two way routes, and contraflow: both work well for younger cyclists.   An offroad route around the back of Macalastair park would work so much better than cramming a cycle lane into Adelaide Rd</t>
  </si>
  <si>
    <t>add a route from Constable St to SWIS via or near Zoo</t>
  </si>
  <si>
    <t>Best type of paths; the off-road routes parallel to Adelaide Rd</t>
  </si>
  <si>
    <t>Used by schoolkids</t>
  </si>
  <si>
    <t>safety for smaller kids - how to keep them out of traffic?</t>
  </si>
  <si>
    <t xml:space="preserve">The best cycle paths are ones that work well for 10-year old cyclists. Separate from traffic, easy grades, and simple intersections. </t>
  </si>
  <si>
    <t>The separated bike lanes on the main roads of Riddiford and Adelaide and Constable</t>
  </si>
  <si>
    <t>It would be great to combine elements of package C into A. The Rintoul Street route and the paved off road behind the hospital.</t>
  </si>
  <si>
    <t>As the least expansive of the options, this package doesn't offer anything that the other 2 don't.</t>
  </si>
  <si>
    <t>The expansiveness of the network is great to see. Particularly the combination of main route and quiet route options</t>
  </si>
  <si>
    <t>Combine with option A with the main routes on Adelaide, Riddiford and Constable</t>
  </si>
  <si>
    <t>it seems to meet more of the community objectives in terms of it's scope.</t>
  </si>
  <si>
    <t>will give families and visitors safer, cleaner access to the zoo.</t>
  </si>
  <si>
    <t>Nothing else, just want to fully endorse what has been outlined here, Newtown would hugely benefit from these urban design elements!</t>
  </si>
  <si>
    <t>Running a consistent, direct connection from Island Bay straight to town is great, people are trying to get from A to B</t>
  </si>
  <si>
    <t>As a faster cyclist, I hope that the elevation changes are taken into consideration along Adelaide Road when planning which designs to implement. While separated bike space is great heading uphill, downhill cyclists can and do ride at the speed limit, so visibility, space constraints and possibly mixing with downhill cars needs to be considered. Given my commute is neither in the suburb nor at regular commuting hours, I don't know how clogged the street gets, but in off-peak times speeds would get quite high.</t>
  </si>
  <si>
    <t>A great two-way connection works fantastically for the intended casual riders, it's a good 8-80 solution that's future-proofed for the further inclusion of these styles of lanes.</t>
  </si>
  <si>
    <t>Again, make sure to consider the relative downhill/uphill speeds along Adelaide road when assigning space/planning visibility.</t>
  </si>
  <si>
    <t>A good two-way system through the heart of Newtown is wise, especially since it's practically flat. Treating Hanson Street as a particularly cycle-friendly route will tie in well with connecting up to Tasman/Tory.</t>
  </si>
  <si>
    <t>It integrates well into the broader objective of a design-consistent, connected two-way network that works for everyone. C has some cool ideas though.</t>
  </si>
  <si>
    <t>By prioritising links from the CBD backwards, you complete more people's journeys earlier and win critical community buy-in by demonstrating the project's value. Also there's the Victoria Street lane, connecting to the bypass, connecting back through to the southern suburbs. Pretty relaxing if it all works.</t>
  </si>
  <si>
    <t xml:space="preserve">With bike parking, unless there's a particularly busy location like a library or supermarket, it can be spread along the length of a street to spread the benefits for businesses. And yeah, letting businesses set up more outdoor seating can only be a good thing. </t>
  </si>
  <si>
    <t>It's a great opportunity to open up utility-cycling for commuters, students and the like. Just make sure to factor in what elevation-changes will do to uphill/downhill speeds when considering designs.</t>
  </si>
  <si>
    <t>Biking should be as easy as walking</t>
  </si>
  <si>
    <t>The Luxford St layout where the cycle lane is between the road and the parked cars</t>
  </si>
  <si>
    <t>Package A takes away too much parking. Take for example Hiropi St, which every day is fully occupied due to people from the Hospital parking there. Removing the parking from Constable street will just put more pressure on the residents parking</t>
  </si>
  <si>
    <t>This has much reduced impact on parking, whilst still providing cycle lanes</t>
  </si>
  <si>
    <t>I don't think the dual cycleway on one side of the road is a good idea. I suspect that a number of cyclists will still use the road on the side in the direction that they are going, so would like to see this package with cycle lanes between the parked cars and the car traffic</t>
  </si>
  <si>
    <t xml:space="preserve">Wilson St joining Riddiford St is a bad idea, as it puts cyclists on an intersection that is often obstructed for site by the bus stop. </t>
  </si>
  <si>
    <t>Lesser impact on parking, but sticking to the main routes. Would like to see the cycle lane on each side of the road.</t>
  </si>
  <si>
    <t>The others are lower traffic, and Mt Cook goes past both Wellington High and Massey University</t>
  </si>
  <si>
    <t>Bikeracks</t>
  </si>
  <si>
    <t>The separate-from-the-main-motor-vehicle route through Stanley, Hanson &amp; Tasman Streets is what we should be aiming for: a safe, continuous &amp; separate pathway; appropriate for all cyclists from novice to experienced commuter.</t>
  </si>
  <si>
    <t>The path through MacAlister Park should be straighter &amp; paved and, where practical, of low gradient.    Make both the western route (Hanson St etc.) and eastern route (Russell Tce etc.) high quality, then omit the Rintoul St middle route until there is sufficient demand.</t>
  </si>
  <si>
    <t>All too intrusive on existing motor vehicle infrastructure, especially parking.</t>
  </si>
  <si>
    <t>CBD is where most cyclists are likely to have one end of their journey.</t>
  </si>
  <si>
    <t>Cycle route are best separated completely from major traffic &amp; pedestrian routes.  Pedestrian crossings, bus stops &amp; shops where people are concentrating on things other than cyclists in the adjacent (or perpendicular!) cycle lane is a recipe for accidents &amp; injuries.</t>
  </si>
  <si>
    <t xml:space="preserve">Stay away from Adelaide Rd and Rintoul St. these are really busy roads for cars and buses with little or no off street parking. Putting cycle lanes on these roads would be a disaster </t>
  </si>
  <si>
    <t>Stay away from Adelaide Rd and Rintoul St. these are really busy roads for cars and buses with little or no off street parking. Putting cycle lanes on these roads would be a disaster.</t>
  </si>
  <si>
    <t>No additional connections required. Not worth the money. Many of those roads are steep which is the main barrier to cycling.</t>
  </si>
  <si>
    <t>No any proposal to push a cycleway through the congested area of Adelaide R.D. is ignoring the physical capacity of the road and the needs of residents and businesses.  All of whom are paying for this lunacy in their rates and taxes.</t>
  </si>
  <si>
    <t>Has the council seriously checked this route for feasiability to contain a cycleway and dual use.  Adelaide Rd does not have the capacity to meet the needs of current users and add in a cycleway.  A fact the council ignores, like ignoring resident wishes in relation to the much opposed Island Bay cycleway.    Stop wasting rate payers time and money.</t>
  </si>
  <si>
    <t>Any use of Adelaide Rd for a cycleway is arrogant lunacy.  If cycleways are the answer why do so many cyclist going through Island Bay now use the road again?</t>
  </si>
  <si>
    <t>It is the better of the three options.  But why is not having a cycle lane not an option.  Why has the council not considered using cycle ways only on the town belt walk ways.  This would provide options to link up the city to coast walkway as a cycleways and keep the cycleways away from commuting networks.</t>
  </si>
  <si>
    <t>Why is no not an option.  If it is truely consultation you are after why is an option not to include more cycleways not an option.</t>
  </si>
  <si>
    <t>Yes all users including motorists, residents and businesses.  Stop being so bloody arrogant.</t>
  </si>
  <si>
    <t>Yes the safety, needs and useability for everyone not just cyclists.</t>
  </si>
  <si>
    <t>Designs are likely to be hazardous for pedestrians and public transport users due to restricted visibility and proximity to cyclists travelling at considerable speed when crossing the street and when entering/exiting buses.    The number of people adversely affected by loss of parking and complexity of street layout will significantly outnumber the cyclists who benefit.</t>
  </si>
  <si>
    <t>Do not mix pedestrians with cyclists as cyclists often fail to respect the vulnerability of pedestrians.</t>
  </si>
  <si>
    <t>most comprehensive for cyclists. will get more people out of cars onto bikes, everybody wins from fewer cars on road</t>
  </si>
  <si>
    <t>storage of private property should be left to market to provide.</t>
  </si>
  <si>
    <t>more cycle friendly suburbs the better</t>
  </si>
  <si>
    <t>if you want to reduce car dependancy stop prioritising for cars.</t>
  </si>
  <si>
    <t>I think is the best one, its open other routes and places to cycle and probably it doesn't affect too much the parking places as package A and B</t>
  </si>
  <si>
    <t xml:space="preserve">More routes, better for the people who park their cars outside (like me). It seems easier to cycle away from traffic and narrow streets like adelaide st. Lots of people park arround these areas for lo g time like camper vans and others leaving the residents without space. I love cycleways so resident parking is preferred too to have these amazing cycleways </t>
  </si>
  <si>
    <t>Maybe where the commercial areas are a bicycle parking like the new one in town (two levels) with cctv to encourage people to cycle and leave their bikes in a safe place</t>
  </si>
  <si>
    <t>images (5).jpeg</t>
  </si>
  <si>
    <t xml:space="preserve">Adelaide road section is good. </t>
  </si>
  <si>
    <t>I would worry about the two way design with cycling on hilly sections, because of fast vs slow moving cyclists</t>
  </si>
  <si>
    <t>I am s cyclist, and that is what I would like to ride on.</t>
  </si>
  <si>
    <t>Because it would make the steep climb more relaxing, and encourage people to commute</t>
  </si>
  <si>
    <t>More greenery instead of concrete</t>
  </si>
  <si>
    <t>Make it clear that cars and trucks are not to park in the cycle way which is what is happening with the current island bay. Make the cycle paths do they can be regularly swept/cleaned, as debris from the streets can make the cycle lanes unusable</t>
  </si>
  <si>
    <t>Adelaid and Riddiford St. junction. I always have trouble with that one.</t>
  </si>
  <si>
    <t>Doesn't span wide enough compared to other packages</t>
  </si>
  <si>
    <t xml:space="preserve">Putting the 2 way lane on one side will certainly reduce amount of parking spots being chopped off </t>
  </si>
  <si>
    <t>Concerned about how it affect the bus stops on the other side. And this seems very minimal upgrade compared to other packages</t>
  </si>
  <si>
    <t>Providing more route options to get to CBD is always a bonus</t>
  </si>
  <si>
    <t xml:space="preserve">Much more options for cyclists, so we're not all trying to cram into the same road. </t>
  </si>
  <si>
    <t>More ways to split cycle and all traffic to the CBD, the better</t>
  </si>
  <si>
    <t>Please be careful when merging split cycle ways in above illustrations into 1 sided 2-way cycle lane. These intersections are tricky.    Please also install many more bike racks (even the 2 level one like earlier this year) when implementing these plans, as we don't want to bother the business by tying it up to the pole in front of their shops, and block the pedestrian walkways.</t>
  </si>
  <si>
    <t>The walking paths are quite decent already. Just the bikes and traffic following it.</t>
  </si>
  <si>
    <t xml:space="preserve">we need to be able to get kids to SWIS and the basin reserve safely by bike. That means separated safe cycle lanes. </t>
  </si>
  <si>
    <t xml:space="preserve">whatever happens there is going to be less on street parking and people just have to suck that up. </t>
  </si>
  <si>
    <t xml:space="preserve">How do you link that up to the island bay network. It doesn't make sense. </t>
  </si>
  <si>
    <t xml:space="preserve">I think that the Wakefield park to Stanley to mcalister to hanson street route is not viable. It is too steep and people won't use it. </t>
  </si>
  <si>
    <t>2 way bike lanes won't join up to island bay route</t>
  </si>
  <si>
    <t xml:space="preserve">best bike lanes . </t>
  </si>
  <si>
    <t xml:space="preserve">I just don't think that people can have an expectation of a right to park on road right outside their house. </t>
  </si>
  <si>
    <t>Cycling is the future!</t>
  </si>
  <si>
    <t>make it impossible for card to park in the cycle lanes. Need to have good "line of sight" for cyclists and motorists</t>
  </si>
  <si>
    <t>keep motorised scooters out. speed limits in cycle lanes ? e-bikes? what about e-scooters in the cycle lanes?</t>
  </si>
  <si>
    <t>Reduce impact on parking on Rintoul Street.</t>
  </si>
  <si>
    <t>More direct. Uses established streets. Doesn't treat cyclists as second-class street users.</t>
  </si>
  <si>
    <t>Should be removed completely from arterial routes.</t>
  </si>
  <si>
    <t>Wallace Street is one of the arterial routers in the city.</t>
  </si>
  <si>
    <t>Remove parked cars from the arterial routes - Constable Street, Riddiford Street, Adelaide Road.</t>
  </si>
  <si>
    <t>Parking along Tasman Street from John St is already capacity constrained making it nearly impossible to find on street parking after 5pm. Any reduction in on street parking will be detrimental to residents.</t>
  </si>
  <si>
    <t>separated bike lanes on constable stret</t>
  </si>
  <si>
    <t>separated bike lanes on constable street</t>
  </si>
  <si>
    <t>because it makes the most neighbourhood connections</t>
  </si>
  <si>
    <t>community space - e.g. for parades, performances or other outdoor gatherings</t>
  </si>
  <si>
    <t>I like the separated cycle lanes which are safest for cyclists.</t>
  </si>
  <si>
    <t>It is consistent all the way to the Basin Reserve</t>
  </si>
  <si>
    <t>Its a bit all over the place in terms of the design - prefer the consistent cycle lanes</t>
  </si>
  <si>
    <t>Safest for cyclists</t>
  </si>
  <si>
    <t xml:space="preserve">Car parks are not the most important factor in design. Residents and businesses wrongly assume they have a "right" to on street parking. What is the most important is safe routes for cyclists and pedestrians. </t>
  </si>
  <si>
    <t>No, is it particularly busy street already with rest home and hospital and bus routes and residential parking. Ridiculous idea to make this area more congested and harder to use for residents and traffic passing through.</t>
  </si>
  <si>
    <t>Much prefer package b, this is the worst option for number of people negatively impacted by this proposed change.</t>
  </si>
  <si>
    <t>Rintoul Street (the later end) should be removed - parking is already congested with a Hospital and Retirement Village, and large apartment complex. It is extremely difficult to find a park Mon-Fri. Furthermore, the road is narrow. If a bus is coming one way down the street, you have to pull over to allow them to pass. I cannot imagine how much more difficult it would be with the addition of a cycle way.</t>
  </si>
  <si>
    <t>Because it has the lowest impact on reducing parking spaces.</t>
  </si>
  <si>
    <t>Rintoul Street would have to become residential parking entirely.</t>
  </si>
  <si>
    <t>Not repeating the Island Bay cycle way layout</t>
  </si>
  <si>
    <t>The main issue is Adelaide road - fix this and leave the residential roads around this area alone. Parking is already difficult and these changes would make it as bad as inner city Wellington.</t>
  </si>
  <si>
    <t>I like the option of being able to go all the way on adelaide road, I also like the off road section through the golf course.</t>
  </si>
  <si>
    <t>Not having separated cyclelanes on the uphill section of Adelaide road in Berhampore seems extremely dangerous. Constable seems extra if able to go down Owen/Wilson street already.</t>
  </si>
  <si>
    <t>Off road off Wilson looks good. 2 way ok, but worried about number of road crossings</t>
  </si>
  <si>
    <t>Rintoul excluded</t>
  </si>
  <si>
    <t xml:space="preserve">Like the number of routes, and that rintoul is an option. </t>
  </si>
  <si>
    <t>Strong current desire to go straight on Adelaide when coming from Island Bay, this is ignored here.</t>
  </si>
  <si>
    <t>Best, and greatest connectivity</t>
  </si>
  <si>
    <t>CBD!! Basin and kent/cambridge the most dangerous.</t>
  </si>
  <si>
    <t>Create more shared use areas, or car free areas.</t>
  </si>
  <si>
    <t>Please build high quality, good looking solutions as shown, not the black and yellow rubber stuff that has been put in lately. Do the engineering properly, and stop cutting corners.</t>
  </si>
  <si>
    <t>Package C provides the most connections with a low impact to parking. Separated two-way bike lanes seem safe and could be an iconic new language of multi-modal transport for Wellington &amp; New Zealand.</t>
  </si>
  <si>
    <t>Also, car parks should be replaced with bike parks as much as possible. These could be interesting, artistic elements that draw further attention to cycling and encourage more use of the new facilities.</t>
  </si>
  <si>
    <t>Widen, modernise, &amp; enhance footpaths and prioritise green stormwater infrastructure and tree planting.</t>
  </si>
  <si>
    <t>The alternative offroad option through the golf course is great. I already go through Newtown and down the golf course before connecting onto the Island Bay cycleway. Nice way to get a little bit of off road biking in while getting away from the traffic. Coming back from the city this option is predominantly flat the whole way.</t>
  </si>
  <si>
    <t>This is my preferred options as it offers multiple options (road, offroad, quiet roads) and gives more people closer options to link onto different parts of the cycle way network, not just people commuting directly from Island Bay.</t>
  </si>
  <si>
    <t>It would be great to see the cycleway start/end at the zoo. This would give people alternative options on reaching the zoo/newtown park safely if commuting across town.</t>
  </si>
  <si>
    <t>Disperses cyclists and gives them different options depending on what they are into. It also runs through different sides of Berhampore giving more households around different suburbs closer connections to a safe cycling network</t>
  </si>
  <si>
    <t>Residents and short stay parking for businesses</t>
  </si>
  <si>
    <t>It is very good that there is a separated bike lane on the difficult and narrow parts of Adelaide road.  This is very important as these areas, for example around Duppa st, are some of the most dangerous for cyclists. They need separate infrastructure in these areas.     It is also good that the offroad cycleways in the golf course are paved as this will mean they can easily be used by cyclists.</t>
  </si>
  <si>
    <t>The Luxford street are should have separated cycle lanes.</t>
  </si>
  <si>
    <t>The offroad sections of this plan need to be paved inorder to allow for decent cycling.  There also needs to be separated cycle lanes along all of Adelaide road as it is a main thoroughfare.</t>
  </si>
  <si>
    <t>This provides for the best cycling safety.  We need separate cycle lanes and having them on both sides of the road will increae accessibility and use.</t>
  </si>
  <si>
    <t>Mt Cook is a main cycling thoroughfare and builds on the infrastructure being developed as part of this project.</t>
  </si>
  <si>
    <t>Make them clear and easy to understand. Cycling areas needs to be clearly visible so pedestrians and motorways can distinguish them.</t>
  </si>
  <si>
    <t>Least impact on major routes</t>
  </si>
  <si>
    <t>Much wider streets</t>
  </si>
  <si>
    <t>have you been down the proposed routes during the day or night? have you seen how many cars on parked on the roads? There is hardly a spare [park to be found, and you want to do away with those that are there!. In 90% of the streets, off-site parking is not an option!</t>
  </si>
  <si>
    <t>Variety of route options</t>
  </si>
  <si>
    <t xml:space="preserve">Variety of route options, lots of cycle ways protected from motor vehicles </t>
  </si>
  <si>
    <t>To further facilitate cycling as a viable choice for all Wellingtonians</t>
  </si>
  <si>
    <t xml:space="preserve">safest option, but the damage to parking needs to be offset somehow, such as a mulit layered parking complex for the hospital staff/local workers/non supermarket shoppers </t>
  </si>
  <si>
    <t>dangerous option, roads are not wide enough for cycle lanes</t>
  </si>
  <si>
    <t>even more dangerous option -have you even tried to drive around some of these streets? how can you serious think cylce lanes would work here?</t>
  </si>
  <si>
    <t xml:space="preserve">not enough parking options for this to seriously work, after seeing how bad island bay turned out this wont work and will just make life hell for 99% of people who have to work and live there, while you may get an extra one or two people who will use the cycle ways on the good days, </t>
  </si>
  <si>
    <t>residents &amp; the large number of hospital staff that take up alot of the nearby parking</t>
  </si>
  <si>
    <t>multi-storey or under ground parking spaces would make these projects actually work &amp; probably gain public support, but you just want us to all cycle in the rain</t>
  </si>
  <si>
    <t>parking options need to be provided to offset these projects, a large number of people park in this area for work. hospital staff cant really be asked to cycle to work &amp; the bus network is now a joke/not feasible for all people.</t>
  </si>
  <si>
    <t>Not clear if the cycleway affects the bus lane down Adelaide Road - if bus lane removed then suggest adverse affect on bus travellers</t>
  </si>
  <si>
    <t xml:space="preserve">Good to have consistent bike lanes along the whole route. </t>
  </si>
  <si>
    <t>Quiet route down Hanson and Tasman Streets for less confident bikers</t>
  </si>
  <si>
    <t>Quiet route down Hanson and Tasman.  Off road shared paths</t>
  </si>
  <si>
    <t>Russell Terrace/Riddiford - not sure if demand warrants full separated cycleways (Rintoul St/Adelaide can be used instead)</t>
  </si>
  <si>
    <t>Provides improved and safer cycling facitilies for both confident commuters and casual cyclists. Also positive impact for people walking in the area with the offroad shared paths</t>
  </si>
  <si>
    <t>Depends on the street, near businesses short stay, on residential streets residents parking only</t>
  </si>
  <si>
    <t>Gives another option for commuting to the city from the South</t>
  </si>
  <si>
    <t>Love the streetscape improvements. Commercial areas should be less about vehicles and more about people on foot</t>
  </si>
  <si>
    <t>Cycling should be prioritised but it's important to not adversely impact public transport options</t>
  </si>
  <si>
    <t>I think all the proposals prioritise the needs of the relatively few cyclists over the needs of residents, commuters, and businesses. This will especially affect the elderly and those with young families. Given Newtown is the location of Wellington's main hospital and these groups are the highest users of the hospital services, these proposals are ill-considered.</t>
  </si>
  <si>
    <t>Parking should have priority over cyclists so you should not remove the parking in the first place.</t>
  </si>
  <si>
    <t>It seems you have learnt nothing from the Island Bay Cycleway fiasco and are just determined to screw over everyone else so the lycra-clad cycle Nazis can have a more pleasant ride.</t>
  </si>
  <si>
    <t>Yes, PARKING for cars. Elderly and people with young families do not cycle. They do however use the hospital, which is located in Newtown. Parking there is already hard enough without you removing more parks.</t>
  </si>
  <si>
    <t>Yes, consider people other than people on bikes. The Wellington population is not composed of 100% cyclists.</t>
  </si>
  <si>
    <t xml:space="preserve">Removing too much street parking along Adelaide is not great for all of the homeowners who have no carparks; the streets are crowded enough as it is. </t>
  </si>
  <si>
    <t xml:space="preserve">The simplified design is nice, very straightforward for cyclists and motorists. </t>
  </si>
  <si>
    <t xml:space="preserve">I like that the routes aren't on the busiest streets -- safer and quieter for cyclists, with minimal intrusion for drivers, or parking removed from the busiest streets. </t>
  </si>
  <si>
    <t xml:space="preserve">Seems safest for cyclists and pedestrians, and reaches the most areas to benefit more people. </t>
  </si>
  <si>
    <t xml:space="preserve">There are fewer transit options in the Vogeltown/Mornington/Kingston area than in the more central suburbs, having a safe bike path might encourage me to bike to work instead of driving. </t>
  </si>
  <si>
    <t xml:space="preserve">All should be removed - stop wasting our taxes/rates </t>
  </si>
  <si>
    <t>Off road/ shared path is the only acceptable options - losing more parking in Newtown with the hospital/cycleways designed by idiots already making parking impossible during the day.</t>
  </si>
  <si>
    <t>You have already screwed over Island bay and now constable street - how about you stop your crusade against car and home owners?     Good to see the great minds behind the bus route changes are still keeping their standards at the same level.</t>
  </si>
  <si>
    <t>Just no</t>
  </si>
  <si>
    <t xml:space="preserve">Not that you will listen to any feedback except what you want to hear, you can't keep destroying the roads for use by cars because of you own crusader to get more people on bikes. Find a way to get routes through the green belts where possible and on side streets rather than the main routes through town. Stop with the Island Bay style rubbish - it looks terrible and there was plenty of room previously. </t>
  </si>
  <si>
    <t>Don't remove any parks - or make sure you build facilities to replace the removed parks ie more parking buildings</t>
  </si>
  <si>
    <t>Get the buses out of the traffic when they stop - this new idea of pushing the bus out into the street is insane</t>
  </si>
  <si>
    <t xml:space="preserve">Actually think about the residents and real world usage of the area - all your current plans just ignore the residents concerns - just like the bus route changes. </t>
  </si>
  <si>
    <t>Adelaide Road is a direct route for IB and Berhampore, and Riddiford St provides for Newtown.</t>
  </si>
  <si>
    <t xml:space="preserve">Maybe consider how this portion connects to Mornington/Vogeltown through Berhampore. </t>
  </si>
  <si>
    <t xml:space="preserve">It is a similar but smaller network to A, but to a lower standard. </t>
  </si>
  <si>
    <t xml:space="preserve">No. I like how Wilson St has been considered, but overall it is terrible. </t>
  </si>
  <si>
    <t xml:space="preserve">Adelaide Road should be a direct route the whole way and not detour via Hospital. It is disappointing that this option has been put forward, and I look forward to the LGWM suggestion of sending all vehicle traffic via Wellington Road (the equivalent of option C). </t>
  </si>
  <si>
    <t xml:space="preserve">It provides a good direct network of suitable major cycle routes from the suburban areas in the catchment to the CBD and each other. </t>
  </si>
  <si>
    <t>It depends on the location, short term and long term mix at the shops</t>
  </si>
  <si>
    <t>The Zoo / Melrose can encourage transport to the athletic park and the zoo for an alternative mode choice to those public facilities. Kingston/Vogeltown as Berhampore is a local shop location for those areas.</t>
  </si>
  <si>
    <t>it would be good if the cultural designs are representatives of the various immigrant groups who tended to settle in the areas.</t>
  </si>
  <si>
    <t>Removing bikes from the road entirely seems the safest option for everyone.  In high traffic areas I do not think cyclists should be on the road for their own safety and also to avoid road rage and traffic accidents in general. Cyclists often dont abide by road rules so I dont think they should be on the road with cars.</t>
  </si>
  <si>
    <t>This area has very average bus services now with the bus updates so encouraging bikes would be great for the community.</t>
  </si>
  <si>
    <t xml:space="preserve">Ensure ample room for parked car passengers to get out of safely without going into road or bike traffic. People have to get children out too which requires more space. Ensure bikes use the cycle lane and not the road. If this isnt enforced there is no point adding a cycle lane. </t>
  </si>
  <si>
    <t>I prefer the cycle lanes on both sides of the road than a shared path going both ways. It makes cycling feel easier and safer</t>
  </si>
  <si>
    <t>An addition of a cycle lane to the zoo and up to Melrose would be great</t>
  </si>
  <si>
    <t xml:space="preserve">There needs to be a connection up Constable St. Also the bike lanes should be on both sides of the road. This is the worst layout of the lot. There are not enough paths. </t>
  </si>
  <si>
    <t>It's good it is taking the wider neighbourhood into consideration</t>
  </si>
  <si>
    <t>The 'quiet street' model isn't ideal as these streets may become busier in the future. It needs a Constable St bike lane</t>
  </si>
  <si>
    <t xml:space="preserve">It is the option which will make biking the most safe, enjoyable and will be the most likely to convince people to bike. This is the most important thing. With the other options they will be used by pre-exisisting cyclists, but are less likely to attract new ones. </t>
  </si>
  <si>
    <t xml:space="preserve">There should be a mix of priority areas. Perhaps there should also be a parking building put somewhere in the area. It's not people's god given right to be able to park right outside their homes. </t>
  </si>
  <si>
    <t>This is the most direct route to Melrose from town, where as Brooklyn has another route from the city. Ideally they should all be built eventually.</t>
  </si>
  <si>
    <t>Cities should be designed for people, not for cars! Some people, ie disabled people will have to keep using cars and that is okay, but the majority of people should be using public transport or cycling. There should be room for additional public transport (ie light rail) to develop in the future. Newtown is an inner suburb, it will keep growing at a fast rate and it is no longer viable to treat it like suburbia</t>
  </si>
  <si>
    <t>The quiet route concept is fantastic - stick vehicle traffic to the main route (i.e. Constable/Riddiford/Adelaide) and automatically cycling becomes safer on all the other roads.</t>
  </si>
  <si>
    <t>Extend the quite route concept all the way through to the top of Constable street - make a reason for cyclists to depart from Constable St onto Coromandel St and a disincentive for cars to go this same way.</t>
  </si>
  <si>
    <t>Unhelpful! Adding bikes to the artierial routes is the wrong way around - commit to the concept :) incentivie bikes to go through quiet areas and restrict cars to main roads - this concept will send cars down all the side streets to try and short cut the main arterial roads because the focus tries to add bikes to the main roads which narrows things and slows down traffic. If we send bikes down alternate routes (i.e. concept A or C) the preferences between bikes and vehicles separate and both parties are happy!</t>
  </si>
  <si>
    <t>More progressive concepts preferred</t>
  </si>
  <si>
    <t>Seperation between key vehicle routes and bike routes.</t>
  </si>
  <si>
    <t>Push harder on the separation - if you have two awesome bike routes either side of the main road route (i.e. Hanson/Tasman St quiet route and the Coromandel St - hospital route), less bikes will use the Constable St/Riddiford/Adelaide route) which in turn makes it better for vehicles. Needs slightly more push to dis-incentivise vehicles from the bike corridors though - Try this concept to the fullest (full quite zoning from Constable/Coromandel turn off to hospital) - less cars equals more bikes!</t>
  </si>
  <si>
    <t>Best concept for bike lanes is to seperate the streets entirely between users - hence why this is the best. Addition of a Mein St quiet zone would improve for re-routing vehicle traffic to Constable/Riddiford which in turn will improve the bike connection from Kilbernie to Town - currently cars split off at Coromandel St so riding through that route is severely compromised both down Constable (to narrow) and along Coromandel/Owen/Mein St (cars trying to short cut and driving fast).</t>
  </si>
  <si>
    <t xml:space="preserve">To restrict vehicles from alternate routes to town and therefore improve attractiveness of bikes. </t>
  </si>
  <si>
    <t>Commonsense! Also take out some bus stops or even better keep all the bus stops but restrict buses to every second stop during peak times to keep it all flowing.</t>
  </si>
  <si>
    <t>Adding bike facility to vehicle routes will send vehicles down alternate routes. Consider not adding cycle path down Constable St / Riddiford St at all, but ramp up the alternate Coromandel / Owen / Mein / Hospital route for bikes. Same with Adelaide and the Hanson St options.</t>
  </si>
  <si>
    <t>Fix island bay first before wasting more money</t>
  </si>
  <si>
    <t xml:space="preserve">your team leading ibcw have proved to be  incompetent, the people of IB not only feel like they were steamrollered into something they didn't want, but also when it was put to public vote you reneged on your promise to offer option E on the ballot and when the results came in overwhelmingly in favor of option E by local residents it was ignored. you and your team have lost credibility as ultimately you will do what you want, ignoring the people who inhabit the area. I cycle twice a week I enjoy riding, but I don't believe my pastime should impact residents and paying road users. </t>
  </si>
  <si>
    <t>I like having Tasman street as a quiet option, but being on an e bike the hill is not an issue, which I suspect it would be for others</t>
  </si>
  <si>
    <t>The golf course route needs to be lit (as per option B) otherwise I wouldn't feel safe at night using it</t>
  </si>
  <si>
    <t xml:space="preserve">Best connected routes for different suburbs (and to the coastal areas), I would feel safest on my bike using these routes, I like the off-road options through golf course which are great for walking (especially if it was well lit) as well as biking and mean that space is more equitably used by the community. I think it would do the most to encourage cycling and walking </t>
  </si>
  <si>
    <t xml:space="preserve">Mt Cook and upper cuba is a great area to expand cycling into - it's currently not well served for cyclists, but doesn't have high traffic usage compared to other parts of the CBD so would be less impactful. </t>
  </si>
  <si>
    <t>Definitely prioritising planting and trees - newtown is currently quite sparse on that front. I like the emphasise above on businesses/cafes interacting with the street (taking cues from public squares and similar pedestrian areas in Europe for example) and more areas for human interaction</t>
  </si>
  <si>
    <t>NO please fix Island Bay First.</t>
  </si>
  <si>
    <t>How wide do you think Adelaide Rd is, why do cars have to park on the footpath now, it's not wide enough</t>
  </si>
  <si>
    <t>No the streets are not wide enough</t>
  </si>
  <si>
    <t xml:space="preserve"> please fix Island Bay First.</t>
  </si>
  <si>
    <t>don't put more companies out of business please</t>
  </si>
  <si>
    <t>Dont do it</t>
  </si>
  <si>
    <t>Constable Street through to the Basin</t>
  </si>
  <si>
    <t xml:space="preserve">Two way bike lanes are counter intuitive for new cyclists and I think that the impact of cyclists having to cross the road to get to/from the cycleway would be an inconvenience for motorists and possible danger to cyclists </t>
  </si>
  <si>
    <t>Fully separated route linking to Kilbirnie needed</t>
  </si>
  <si>
    <t>Fully separated route to Kilbirnie needed to encourage newer cyclists. Also dislike the two way bike lanes as these are counter intuitive for cyclists and crossing cyclists an inconvenience to motorists.</t>
  </si>
  <si>
    <t>Fully separated cycleways on both sides of the road, best links with Kilbirnie cycle lanes</t>
  </si>
  <si>
    <t>Priority for residents and those with disabilities. International evidence shows that increased cycling has positive impacts for local businesses as pedestrians and cyclists more likely to stop and make purchases than car drivers/passengers.</t>
  </si>
  <si>
    <t>Most central and it would make sense to build cycle network from the CBD out to maximise converting people to walking/cycling options</t>
  </si>
  <si>
    <t>Ideas above look great. Bicycle parking improvements need to reflect supply. There is also a need to reduce speed limits for the safety of pedestrians and cyclists.</t>
  </si>
  <si>
    <t>Package A looks the best. When I lived abroad I cycled a lot, but current infrastructure means I'm too scared to cycle between Newtown and the CBD. Fully separated cycle lanes would definitely get me out of my car and onto a bike for trips in/around town.</t>
  </si>
  <si>
    <t>has least impact on business and home owners in regards to parking. Safer for drivers and cyclists</t>
  </si>
  <si>
    <t>Cyclists should be next to driving lane not on the other side of parked cars virtually sitting in the middle of the road</t>
  </si>
  <si>
    <t>Think of the businesses and learn from the HUGE mistakes made in the Island Bay cycle way.</t>
  </si>
  <si>
    <t>All the connections look great.</t>
  </si>
  <si>
    <t>The western route from C should be added</t>
  </si>
  <si>
    <t>More connections needed to connect to main routes</t>
  </si>
  <si>
    <t>Most connective.  Single separated paths make more sense.</t>
  </si>
  <si>
    <t>Kilbernie Connections</t>
  </si>
  <si>
    <t>looks fantastic.</t>
  </si>
  <si>
    <t>This is another structured approach to ensure there are no e</t>
  </si>
  <si>
    <t>Yes consider the implications for the vast number of home owners with not offstreet parking - how is this going to work for them.</t>
  </si>
  <si>
    <t xml:space="preserve">How has the Council considered the impact of people with housing with no offstreet parking.  The people who pay the rates!  </t>
  </si>
  <si>
    <t>Why don't you just pave the connections through the low traffic Hansen street for cyclists and leave everyelse alone.  If people want to cycle into the city they can do it on a track for them alone</t>
  </si>
  <si>
    <t>Where is the consideration for homeowners who do not have offstreet parking. How this is going to be funded. Another onesided list of options from a Council who is way out of touch with the Southern Ward residents,</t>
  </si>
  <si>
    <t xml:space="preserve">Because the council continues to  ignore the biggest constituent group in the community.  Car owners!!!  If the Council is serious about green transport then accelerate  infrastructure for EV's and </t>
  </si>
  <si>
    <t>These are the people paying the rates and will be voting next year!</t>
  </si>
  <si>
    <t>Having a system that is not one sided to one form of transport that will be used by less than 10% of the community.</t>
  </si>
  <si>
    <t xml:space="preserve">Stop obsessing with bikes.  You need to consider all forms of transport and in particular the development of EV and other forms of transport options that will evolve over the next decade. </t>
  </si>
  <si>
    <t>The use off the green spaces and paved/unpaved tracks that mean we use the out doors more and add connections across the suburb not just through it.</t>
  </si>
  <si>
    <t xml:space="preserve">Best use of green space, it keeps cyclists and children safer by not being on as many busy roads (especially Adelaide road) and allows parking for residents. </t>
  </si>
  <si>
    <t>It would be pretty easy and has most students/cyclists</t>
  </si>
  <si>
    <t>Bus stops need to be better designed/locations chosen. Currently they are too close to intersections and often bus drivers don't pull into them properly. This causes all traffic to become backed up and reduces visibility for bus passengers crossing the road</t>
  </si>
  <si>
    <t xml:space="preserve">the cycle ways following the traffic flow direction along major arterial routes, way better for commuter cyclists, and more likely to be used than a 2way path on one side of the road </t>
  </si>
  <si>
    <t xml:space="preserve">I don't feel the seperated  lanes work on Riddiford street through the Newtown shops area, from John street to daniel street. I would prefer it to be roadside. I feel this would be better for pedestrians around the hospital and shopping areas, to not have bikes Whizzing close by. Especially with the prevalence of E-bikes we are seeing in and around the city now.  I'm surprised not to see the off road route around the back of the hospital, this would divert a lot of people from Kilbirnie going to the Basin reserve away from Newtown  at busy times, and be great for those of us with children onboard or in tow. </t>
  </si>
  <si>
    <t xml:space="preserve">I like the off road / quiet routes between Wakefield park and Pukeahu park. This could make it a grat option for families and those wanting to avoid the busy streets.  I like the offroad route around the back of the hospital., and the details around John street and Tasman street. </t>
  </si>
  <si>
    <t xml:space="preserve">I don't like the two way cycle routes through Newtown, I feel i would prefer to use the road on my commute tbh. And I know that some drivers would get really annoyed by me doing that. replace these with lanes either side of the road following the direction of traffic </t>
  </si>
  <si>
    <t>I think it is a good balance of improving the cycle network, in a usable practical manner , and not too over the top in a way that will divide people in the manner of Island bay</t>
  </si>
  <si>
    <t xml:space="preserve">Residents parking should be charged for city wide,  except very short term shopping trips for those that have no choice </t>
  </si>
  <si>
    <t xml:space="preserve">because it's one of  my routes  home </t>
  </si>
  <si>
    <t>How it will be used in reality, at all times of the day, by all members of the public. There is nothing worse than bad design that creates problems, or excludes  less fortunate members of our society. Also consider less is sometimes more , you don't need to squeeze everything in, just because you have a brief or budget. Prioritise locally made and Idiosyncratic to the southern suburbs over anonymous street furniture please too.</t>
  </si>
  <si>
    <t xml:space="preserve">A lot of cyclists use these streets quite happily as they are. In the desire to "improve" cycle facilities for the less confident cyclists please don't create bad infrastructure that may not get used. I prefer the idea of some on road facilities, and some quieter streets / offroad routes for those people  who won't cycle on the road currently. This will breed resentment from drivers, and residents who are losing car parking spaces, to nobody's advantage </t>
  </si>
  <si>
    <t>Berhampore golf course</t>
  </si>
  <si>
    <t>Mein street</t>
  </si>
  <si>
    <t>MacAlister park</t>
  </si>
  <si>
    <t>Off road tracks</t>
  </si>
  <si>
    <t>Could think about adding some half decent ideas...</t>
  </si>
  <si>
    <t>Remove all. Add some perspective and intelligent design.</t>
  </si>
  <si>
    <t>Honestly? Because they're moronic. Implement any one and within months the council will blame everyone else for a poor design functioning poorly.</t>
  </si>
  <si>
    <t>How people are actually using the areas</t>
  </si>
  <si>
    <t>The farce that was Celia 'I Cycled Here' Wade-Brown's Island Bay (conveniently her morning commute) cycle-way</t>
  </si>
  <si>
    <t>The offroad shared bike path through Berhamppore Golf Course</t>
  </si>
  <si>
    <t xml:space="preserve">Need more off road shared bike paths; these would encourage more timid bikers who are worried about traffic </t>
  </si>
  <si>
    <t>The wide range of routes that can be taken while on a bike, and the amount of off road shared tracks are great</t>
  </si>
  <si>
    <t>Lots of options and off road tracks</t>
  </si>
  <si>
    <t>Because there needs to be more encouragement to use either public transport or alternative methods other than cars</t>
  </si>
  <si>
    <t>Cultural references should be more than patterns on surfaces</t>
  </si>
  <si>
    <t>Like the quick cycle route to city.</t>
  </si>
  <si>
    <t>The Island Bay cycle way and this need to connect simply and easily.  Think that also one type of solution (ie one way cycle lanes, or two way cycle lanes) should be consistent in the city - makes it easier and safer for users and drivers if it is a known solution.</t>
  </si>
  <si>
    <t>The alternative routes that are away from the main roads.  I'd use the off-road shared track options in preference to using Adelaide Rd - safer, simpler, better surroundings.  And lets Adelaide Rd remain unchanged.</t>
  </si>
  <si>
    <t>Easier route for me Island Bay to city.  Quieter, safer, away from cars.</t>
  </si>
  <si>
    <t>I also use these routes, and would like them to be safer.</t>
  </si>
  <si>
    <t>separation between people stepping off buses and the cycle way.  Have had several experiences on Island Bay cycleway where people step off buses and don't remember there is a cycle way, and don't look.  Is there someway of making these areas more visible, or a landscape type barrier between etc?</t>
  </si>
  <si>
    <t>Quit it with the obsession with bike lanes</t>
  </si>
  <si>
    <t>Why are the only options for various types of bike lanes? Why not some actual transport options or new roads?</t>
  </si>
  <si>
    <t>Because they literally only cater to cyclists who are a tiny minority of the population. Not to mention Wellington weather prevents biking being a permanent/viable solution. Sort out the route to the airport or the tunnels or just something other than bike lanes.</t>
  </si>
  <si>
    <t>residents should have priority in their own area but why remove the parks?!</t>
  </si>
  <si>
    <t>Please consider people that don't ride bikes... all this money could be better spent.</t>
  </si>
  <si>
    <t>Maybe consider the vast majority of people, those who don't ride bikes.</t>
  </si>
  <si>
    <t xml:space="preserve">Remove all of it </t>
  </si>
  <si>
    <t xml:space="preserve">Leave it as it is </t>
  </si>
  <si>
    <t xml:space="preserve"> O  No</t>
  </si>
  <si>
    <t xml:space="preserve">Leave it alone </t>
  </si>
  <si>
    <t>Because the impact on current residents is too large. People need parking close to their house.    Their are elderly, people with young children that need to be able to park close to their houses.    You need to come up with a better solution that keeps car parks for residents.</t>
  </si>
  <si>
    <t>Absolute overkill</t>
  </si>
  <si>
    <t xml:space="preserve">The fact the minimum disruption to parking. </t>
  </si>
  <si>
    <t>Really concerning the lack of parking at the sports field Wakefield park. Already so many near misses.</t>
  </si>
  <si>
    <t>Pretty good coverage, The two lanes with separations take up more room than a two way one with a single separation, but then at the end of the bike lane you're on the correct side of the road.</t>
  </si>
  <si>
    <t>The whole business of the cycle lane being between the footpath and parked cars brings safety issues for both cyclists and people getting out of cars.  I'd prefer road layouts that do not have this arrangement. Packages B and C with the two way bike lane seem more sensible in that regard.  Also, the most dangerous section when cycling from the city to Newtown or Island Bay is Kent Terrace.  This is not mentioned here, but it really needs to be.  Cycling from Courtenay Place to Adelaide Rd means running a gauntlet.  The central divide should be for cycles on one side and pedestrians on the other.  There should be bridges over crossroads such as Elizabeth St, Vivian St etc</t>
  </si>
  <si>
    <t>The two way cycle lane offers both pros and cons.  At the end of the bike lane, won't cyclists end up on the wrong side of the road?  If they do, they will be tempted to take unsafe but convenient choices of where to go next ie crossing the road.  I think cost should be a consideration bit for setting up and also for disestablishing it if for some unforeseen reason it proves unsatisfactory.</t>
  </si>
  <si>
    <t>Just too limited in extent.  See also my comments on package A regarding a solution for Kent Terrace.</t>
  </si>
  <si>
    <t>Comprehensive coverage would cater to more users.  See my comments on package B and the possibility of ending up on the wrong side of the street at the end of a cycle way.</t>
  </si>
  <si>
    <t>See also my comments on package A regarding a solution required for Kent Terrace</t>
  </si>
  <si>
    <t>Main reason is that the cycle lanes keep cyclists on the correct side of the road.  Also it offers the most comprehensive cover.</t>
  </si>
  <si>
    <t>I live there and Manchester terrace is dangerous for cyclists.  Buses heading uphill overhang the centre line by a metre or more on the bend at junction with Melrose Crescent.  Cyclists come downhill at high speed and often hug the centre line.  When these two things coincide there will be a seriously injured cyclist.  Incidentally, when two busses meet at this point there could also be a serious accident.    I have already made the point, but repeat it here.  When cycling from the city to home in the southern suburbs, the most dangerous section is From Embassy theatre to Adelaide Rd.  I believe that the receiommendation is for cyclists to keep left on kent Terrace and walk over the pedestrian crossing at the basin, then round the cricket pitch.  That is so cumbersome most cyclists do not do it, and either keep right via cricket pitch or stay with traffic round outside of basin.  Both of these are very dangerous routes for cyclists, so none of the three options is satisfactory.</t>
  </si>
  <si>
    <t>If the 'safe crossings' proposed are like the pedestrian rises at Kilbirnie, THEY ARE NOT SAFE.  Drivers do not know to give way unless a zebra crossing is marked yet pedestrians feel they have the rght of way.  It is just too confusing and someone will get hurt.  Mark them as zebra crossings and all these problems will disappear.  There is not counter-argument to this that holds any value whatever.  If it is an aesthetic or appearance consideration, that takes a back seat to safety every time.  I frequent Bay Rd Kilbirnie frequently and have seen many close calls due to misunderstanding of the crossings there.</t>
  </si>
  <si>
    <t>Be clear and comprehensive about what is allowed to use bike lanes.  Electric bikes, electric moped/scooters, scooters (small wheel) leg powered or electric, skateboards, roller skates, unicycles, internal combustion engine powered moped/scooters, motorbikes, pedestrians?</t>
  </si>
  <si>
    <t>Not comprehensive enough.</t>
  </si>
  <si>
    <t>The best!</t>
  </si>
  <si>
    <t>Add paved route through golf club like in B</t>
  </si>
  <si>
    <t>Make sure everyone is visable. People will moan and moan about cyclists but it must be made safer.</t>
  </si>
  <si>
    <t>Comprehensive solution that makes practical compromises</t>
  </si>
  <si>
    <t>Most demand</t>
  </si>
  <si>
    <t>Riddiford St, Northern Adelaide.</t>
  </si>
  <si>
    <t>Rintoul St (and Waripori could potentially be removed).</t>
  </si>
  <si>
    <t>Riddiford, Northern Adelaide.</t>
  </si>
  <si>
    <t>Rintoul St added (removing Waripori and potentially Russel Tce).</t>
  </si>
  <si>
    <t>The one thing is the inclusion of the Rintoul St connection. This is far more convenient than having to go over Waripori - even if you are heading towards Kilbirnie.</t>
  </si>
  <si>
    <t>The proposed western offroad routes involve far too much climbing and inconvenience - they would be a waist as they would put off riders of all levels looking for a comfortable commute.</t>
  </si>
  <si>
    <t>For me both Package A and B meet the requirements. Personally I don't own a car so I have no issue with the removal of parking spaces - but I have also prefered bi-directional cycle facilities to single directional ones most of the time when I've used them. Many of my neighbours would be happy to still have some on street parking retained - so I think the bi directional facilities would be good for the community in that sense.</t>
  </si>
  <si>
    <t>Slowly change the ratio from more residential parking at the beginning to more short term parking and even some pocket parks / trees later on, weening the suburb off free occupation of public land while not starting a civil war. Also address the issue of Hospital employees parking all day in these areas.</t>
  </si>
  <si>
    <t>I don't necessarily think Melrose needs to be connected - but getting to the Zoo is a no brainer. It isn't that much further and it actually provides a connection for some living on Daniel St and in that area. Particularly if the Rintoul St connection is used instead of Russel Tce (as I've suggested).</t>
  </si>
  <si>
    <t>The commercial area of Riddiford St has real potential to be more of a 'Shared Space' type street. The only complication to this is the Bus traffic but I'm sure a solution could be designed. I think the inclusion of plenty of cycle parking in front of businesses will be key to heading off the inevitable moaning about impacts on customer numbers - 5 bikes parked in a space where you could only fit 1 car makes for a great rebuttal. I think the inclusion of Art / creative spatial interventions is a must! This is Newtown after all - we need to keep it weird - and that means a cycle rack made out of a bunch of car doors or something wacky like that. Make this infrastructure something which people in our neighbourhood identify with.</t>
  </si>
  <si>
    <t xml:space="preserve">The area is ready for a meaningful network of streets designed for people (on foot, on bikes and in vehicles) rather than just for cars. The removal of parking spaces will inevitably lead to a noisy group of nay sayers who have forgotten they don't have a permanent lease on 2m x 6m of *public* land. I encourage the council to stay strong through the inevitable Dom' post smear campaign and not dilute their designs. Both options A &amp; B look like they would be great improvements - but B does seem to be most sympathetic to the overall community brief. I'd love to see Rintoul St included (even at the expense of Waripori and Russel Tce). I'd also love to see a detailed design which celebrates Newtown's unique individuality and weirdness - wacky public art and genuine cultural input not sterile geometric patterns. </t>
  </si>
  <si>
    <t>I'm a big fan of the separated bike lane, inbetween parked cars and the pavement.</t>
  </si>
  <si>
    <t>Two way separated bike lanes make less sense to me than having one bike lane on each side of the road, each going the same direction as the traffic flow, however, anything is better than the current implementation!</t>
  </si>
  <si>
    <t>Not a fan of the quiet routes, in practice I think until the number of cyclists on the street reaches a sort of critical mass these quiet routes will continue to be dangerous for cyclists, unless of course the speed limit is around 30km/h for cars.</t>
  </si>
  <si>
    <t>As a new zealander who lived in the Netherlands for a number of years, Package A is what they use the most, and from the Dutch government's research (and my experience) the separated cycle lanes on each side of the road, on the pavement side of the parked cars, tends to be the safest for cyclists, and the most safe feeling, which is important to encourage people to ride bikes.</t>
  </si>
  <si>
    <t>The Mt Cook to CBD is just crucial in terms of opening up the cyclist traffic flow across the city center. The bigger percentage of their ride that people can make on a bicycle without getting sweaty (so they don't have to have a shower when they get there, so they don't have to take a change of clothes, so they can just hop on their bike and go) the more people are gonna cycle, and I think a route into the CBD is flat enough to cycle without getting sweaty, and high-traffic enough to make sense for people to cycle into the city center rather than drive or take the bus.</t>
  </si>
  <si>
    <t>Generally the intersections are the most dangerous part of cycling and are often overlooked when designing bike lanes. For example in the 'Residential area' image above if a cyclist wants to cross from point E to point B, to go down that street, they have no real infrastructure there to support that. There doesn't look to be any turning space on the bike lane where they can safely wait for a space in the traffic etc.    Also, the physical material and colours used for demarcating a cycle lane vs shared cycle-pedestrian spaces vs shared shared bike-car spaces is super important to show which mode of transport has precedence. As far as I can tell, if it's green bikes have precedence. If it's dark black (tarmac) then cars have preference. if it's grey footpathy kinda thing then I guess pedestrians have priority. How about in a striped green space though? It isn't clear there whether a car is crossing a bike lane or a bike lane is crossing a car lane. The design patterns used there are super important to indicate priority. I think the Netherlands does a good job here of making bike lanes all burgundy coloured. Thus every area that's burgundy coloured, bikes have preference, and cars know this. I think the green lanes are a good start, but they're the same colour as a bus lane which is a bit confusing.</t>
  </si>
  <si>
    <t>I think just overall liveability for residents. If the suburb becomes more walkable and more cyclable, then people will want to cycle and walk there more, meaning they'll increasingly choose to go to places they can walk and cycle, as opposed to drive. Those places will almost always be more local than locations you'd drive to, which would lead to a more reinvigorated suburb!</t>
  </si>
  <si>
    <t>Lack of parking on Adelaide Road and Constable Street make this a total non-starter.</t>
  </si>
  <si>
    <t>Balances improved cycling access with the need to retain parking spaces. Newtown is becoming increasingly dense, and people like hospital workers already take up a large number of parks during the day. Removing a whole lot of parking spaces just isn't going to work.</t>
  </si>
  <si>
    <t>Prioritise parking for residents, but no annual fees for a permit. A lot of people in Newtown can't afford this.</t>
  </si>
  <si>
    <t>Not sure there's that many people biking to Vogeltown or Brooklyn from Newtown.</t>
  </si>
  <si>
    <t xml:space="preserve">Any reductions in footpath width shouldn't come at the expense of business/cafe seating areas. </t>
  </si>
  <si>
    <t>If you're going to do it, spend the money to do it properly, unlike the Island Bay disaster.</t>
  </si>
  <si>
    <t xml:space="preserve">Yes, all the ones that lose car parking should be removed. </t>
  </si>
  <si>
    <t>Quiet route and off road shared path</t>
  </si>
  <si>
    <t>Yes, all the streets that lose parking should be removed</t>
  </si>
  <si>
    <t>Off road shared path, off road shared track, quiet route</t>
  </si>
  <si>
    <t xml:space="preserve">Because all of them we lose parking. Stop trying to make cycle lanes happen! Hardly anyone uses them. </t>
  </si>
  <si>
    <t xml:space="preserve">Everyone loses here. If you prioritize residents, business lose out, of you prioritize visitors, residents miss out, if you prioritize long stay visitors and businesses lose out. </t>
  </si>
  <si>
    <t xml:space="preserve">Scrapping their designs and starting again focusing on a one lane 2 way system with the least impact to local parking and the shops that will be effected. </t>
  </si>
  <si>
    <t xml:space="preserve">DONT COCK THIS UP LIKE ISLAND BAY PARADE </t>
  </si>
  <si>
    <t>The thick separation from car traffic is good</t>
  </si>
  <si>
    <t>Having the bike lane in both directions on the same side of the road creates more of a feel of it being a "route" that takes you somewhere rather than just a random bike lane that may or may not connect to another bike lane further down.</t>
  </si>
  <si>
    <t>Pedestrians on one side of the road are closer to traffic while pedestrians on the other side are further away</t>
  </si>
  <si>
    <t>More off-road options are great and the most safe option of all.</t>
  </si>
  <si>
    <t>Quiet routes are not so helpful unless drivers are compliant, which seems unlikely.</t>
  </si>
  <si>
    <t>It provides a dedicated two-way route that cyclists can count on.</t>
  </si>
  <si>
    <t>These contain actual destinations people want to go to whereas the other connections are just to other residential areas.</t>
  </si>
  <si>
    <t>Try to not interrupt the flow too much for cyclists. But by the same token cyclists need to be prepared to make sacrifices for pedestrians the same way they are expecting motorists to make sacrifices for them. Include lots of trees and underground powerlines where lines are currently overhead. Shade and nature are a wonderful thing.</t>
  </si>
  <si>
    <t>Please design primarily with future generations in mind.</t>
  </si>
  <si>
    <t>I like the separated cycle paths on direct routes through. And the paved path through berhampore golf course.</t>
  </si>
  <si>
    <t xml:space="preserve">I would prefer to have the cycle lanes on rintoul street rather than Adelaide road because it isn't as steep. Also would like to have some more off road options like those in package c behind hospital and Wakefield park. </t>
  </si>
  <si>
    <t xml:space="preserve">I like the off road section through mercy park. It would be perfect for this track to also link to mein street entrance to the hospital. Mein street is pretty horrible for cyclists when it is busy and blocked up with traffic. </t>
  </si>
  <si>
    <t>Separated cycle lanes should be added. Also would be good to use rintoul street because it is less steep for cyclists.</t>
  </si>
  <si>
    <t xml:space="preserve">All the off road shared paths look helpful. Particularly berhampore golf course and behind the hospital. And also the quiet largely off road route into the city. This should be kept as flat as possible with gradual inclines.  </t>
  </si>
  <si>
    <t xml:space="preserve">Separated pathways one way on both sides of the road are much more convenient and should replace the two way options indicated here. </t>
  </si>
  <si>
    <t xml:space="preserve">Lots of off road cycle lanes and many connections. </t>
  </si>
  <si>
    <t xml:space="preserve">Need to strike a balance. Short stay near local businesses and further out possible residential parking. Although I've used long stay parking less of it encourages active forms of transport.  </t>
  </si>
  <si>
    <t xml:space="preserve">Probably they are likely to be used by more people. </t>
  </si>
  <si>
    <t xml:space="preserve">I would support more trees and planting in the area. </t>
  </si>
  <si>
    <t xml:space="preserve">I really like package A. I commute along Adelaide Road presently and it is the fastest route from Island Bay. It would tie in nicely with the Island Bay cycleway having bike paths on both sides of the road. I support the removal of car parks on the Berhampore hill from Luxford St as that is the most dangerous bit of the commute in my opinion. </t>
  </si>
  <si>
    <t xml:space="preserve">In addition to package A I like the more off road route in Package C via Stanley St - it would be nice to have that as an option on the days I am not in a hurry or want a quieter route, away from the traffic. </t>
  </si>
  <si>
    <t xml:space="preserve">I like that it has a separated bike lane on Luxford St for the kids to bike to SWIS. I don't like the two way bike lanes - would prefer one on each side of the road. It would mean cyclists would need to cross the road going to or from the Island Bay cycleway and it just feels weird cycling the wrong way to the traffic. </t>
  </si>
  <si>
    <t xml:space="preserve">I like the quiet route via Stanley St, Hanson St. I currently bike via Hanson St on my way home (south) as Adelaide road is too scary at the John St intersection. </t>
  </si>
  <si>
    <t xml:space="preserve">I don't like the two way bike lanes, or that the most direct route from Island Bay up Adelaide Road is not an option here. </t>
  </si>
  <si>
    <t xml:space="preserve">It is the best option for cyclists. </t>
  </si>
  <si>
    <t>It depends where it is - by the shops should be for short stay, in residential areas it should be for residents.</t>
  </si>
  <si>
    <t xml:space="preserve">No strong feelings about any of these. Any extra cycleways would be good. </t>
  </si>
  <si>
    <t>Main roads such as Adelaide Road should be for moving people, not for parking. Though there does need to be parking for the sports fields - perhaps there can be an off road car park put in somewhere by Macalistair park?</t>
  </si>
  <si>
    <t xml:space="preserve">Main arterial routes should prioritise moving people over parking. </t>
  </si>
  <si>
    <t>Love the individual cycling lanes on each side. Great to see some plans where the cycle path is next to the sidewalk and has the parking to the right of the cyclist to avoid getting car doored.</t>
  </si>
  <si>
    <t>Why doesn't it flow down Adelaide road?</t>
  </si>
  <si>
    <t>Separated bike lanes are the safest for cyclists and also better for businesses and safety as cyclists  flow on both sides and it's easier to cross the street.</t>
  </si>
  <si>
    <t>Covered cycle parking to avoid rain. No parking areas for bikes to avoid overflow and messy bike parking.</t>
  </si>
  <si>
    <t xml:space="preserve">Separate bike lines are protected from traffic and mean it'll be easier to encourage people to use this. I genuinely love this plan! </t>
  </si>
  <si>
    <t>Not really; I'd just like to see even more protected routes along the way to the city!</t>
  </si>
  <si>
    <t>I love the dedicated passageway on this route</t>
  </si>
  <si>
    <t xml:space="preserve">This seems like the minimum viable implementation and it would be a shame if we did it this way as it feels like we need more routes </t>
  </si>
  <si>
    <t>This is a fabulous option because it has tendons in multiple neigborhoods, but a shame because it doesn't have a passageway down the main road to encourage people to go to work on a bike.</t>
  </si>
  <si>
    <t>I'd like to see a proper dedicated passageway right through the heart of Berhampore, more like package A</t>
  </si>
  <si>
    <t xml:space="preserve">It strikes a great balance between walkability, cycling infrastructure and cars. We need this so badly for the future of Wellington, and this feels like the whole-hearted best option even if people are resistant to change. I really hope you can pull through! </t>
  </si>
  <si>
    <t>Mount Cook into the city feels fairly unsafe right now and it would be great to provide multiple routes into the city rather than just one. I  think Melrose/Zoo connection would help encourage those from further away suburbs to get off the road and on their bikes, and even make it easier to consider living that far out.</t>
  </si>
  <si>
    <t>OH MY GOD I LOVE THESE LAYOUTS. It warms my heart to see how well these are considered, I love that the bike infrastructure becomes so intertwined with the lifestyle of the city itself. If anything, there may need to be a better buffer between the road and cyclists, but I understand space is a concern. I genuinely think these designs represent the future of Wellington really well.</t>
  </si>
  <si>
    <t>I recommend installing one of those bike counters, like they did in San Francisco, to help make the 'invisible' biking population much more visible: https://www.sfmta.com/bicycle-ridership-data-1</t>
  </si>
  <si>
    <t>It utilises Adelaide road and cyclists go the same way as traffic.</t>
  </si>
  <si>
    <t>I would like to see the off road bike paths through the golf course, Stanley Street and Wakefield Park to Hanson Street added to this package. The Hanson Street and John Street intersection is horrible for cyclists so thought would need to be give to how these are connected.</t>
  </si>
  <si>
    <t>I hate the two way seperated bike lane. I think it is dangerous and puts off people who are not confident cyclists.</t>
  </si>
  <si>
    <t>Lots of connections and options</t>
  </si>
  <si>
    <t xml:space="preserve">It is the only option that is not predominately a two way separated bike lane. </t>
  </si>
  <si>
    <t>It would depend which area. Short stay should be prioritised around shopping area and residents parking for non shopping areas.</t>
  </si>
  <si>
    <t>Because of the Zoo/Newtown Park. If there are good bike stands set up at the Zoo (which I don't think there currently are) It would encourage cycling to the zoo/park rather than driving and hopefully increase the number of people visiting this amazing wellington attraction.</t>
  </si>
  <si>
    <t xml:space="preserve">Bike Parking. I think in many parts of Wellington this is severely lacking. Improving this seems a low-cost improvement which would also help cycling. </t>
  </si>
  <si>
    <t>Is two way separated bike lanes the best approach? I would also like to see more police education and enforcement of both cars and cyclists breaking road rules or code. I saw this a lot when I was living in London. For example a police woman or man would stand at an intersection at peak hour and educate cars to not park in bike boxes and educate cyclists running red lights, etc.</t>
  </si>
  <si>
    <t>Separating bike lanes from the road and foot path is crucial. Keeps cyclists and pedestrians safe, and keeps trsffic flowing. Also encourages less confident riders to start cycling.</t>
  </si>
  <si>
    <t>Going up Adelaide road can be difficult purely because of the hill. However, with a separate cycling lane, I would have more confidence to do so because I won't be in the way of traffic. In saying that, the proposed changes have made a cycle lane (not separate) on the hill between Berhampore shops and Macalister park, which would seriously put me off. Not only is the hill a difficult climb, but now I have to be extra cautious - which is difficult when cycling up hill and something you tend not to think about. You tend to make small deviations in your riding line going up hill, as you are pedalling quite hard, and one small mistake can put you in front of a car. Thus the more you're trying to stay in this tiny cycle lane that has no barrier, the less focussed you are on getting up the hill, and the less likely I am to consider cycling up it at all.</t>
  </si>
  <si>
    <t>Everything is separated from the traffic which is great. Also the cut through Mercy park will be real quiet and safe, and popular for those living on Owen, Daniell and Coromandel as well as those cutting through to Kilbirnie. Separate bike lanes on the entirety of Adelaide road is really good too, in terms of the comments I made in my feedback about Package A.</t>
  </si>
  <si>
    <t>I still think people aren't going to like going up Adelaide road due to the steepness of it, particularly trying to encourage new riders (hardcore cyclists won't care obviously). Unfortunately, the possibility of making a tunnel through the hardest part of the hill is probably impossible in this case.</t>
  </si>
  <si>
    <t>Separated bike lanes are always great. Being able to ride behind the Hospital and avoid the Riddiford/Mein/Hall st intersection would make things so much safer. It's all super connected, and avoids Adelaide road in all its steepness. I also don't think joining up to The Parade will actually be a huge issue because you can just make a crossing or something, they have changing types of bike lanes everywhere in Amsterdam and they make it work with crossings - no reason we can't do it here.</t>
  </si>
  <si>
    <t>Biggest issue is going to be the induced narrowness of Rintoul st. Double decker buses already struggle to go past eachother on Rintoul as it is, and adding a cycle lane will make that issue worse. Unless of course parking is removed. But then, the issue becomes annoyed motorists who now have nowhere to park - particularly in Newtown where a lot of houses are without garages.</t>
  </si>
  <si>
    <t>I think if done properly, i.e. in combination with encouraging people to get on the road, then a massive, safe, and well-networked cycle route will push people out of their cars and onto bikes. This does mean that a lot of parking is going to disappear in Newtown, but this is something the council is going to have to look at. It is quite unfortunate that the city was build in such a way to only accomodate for cars and now changing it is going to cost so much and cause so much upset but in 20 years, this will be the best thing ever. Don't forget, 10 years ago people were conplaining about Tui being noisy in their backyards and sending complaints to Zealandia. Now they're everywhere and people don't think twice.</t>
  </si>
  <si>
    <t>Mount Cook: lots of students living there, making a safe connection to other suburbs and to desirable areas (e.g. Island/Lyall Bay) is essential.    Melrose/Zoo: I mean why not make it easier and safer to get to the zoo? While you're at it, connect it through Melrose and a nice link all the way to Lyall Bay.    Wouldn't prioritise the others because those hills not going to be desirable, let alone popular, until more people are cycling in the city.</t>
  </si>
  <si>
    <t>Specific cyclist crossings where you don't have to hop off and walk across. Make like a 2-way cycle lane attached to the zebra crossing which cyclists have to cycle through. Add little "Slow Down and Check Both Ways" signs (or something to that effect) to remind cyclists to slow down and make sure they are safe to cross before they go.</t>
  </si>
  <si>
    <t>Just make sure you think about the topography as well when making the designs. Everyone cycles in Amsterdam, not just because the cycle network is safe and well integrated, but because it is flat and easy to get around. Taking the flattest route will help people get out and cycle. Then integrating the bus network allowing bikes on buses will then mean people can catch the bus up a steep hill at the end of a hard day's work e.g. up to Brooklyn.</t>
  </si>
  <si>
    <t>No change</t>
  </si>
  <si>
    <t>No plan liked</t>
  </si>
  <si>
    <t xml:space="preserve">Bad for all but a few </t>
  </si>
  <si>
    <t>Only benefits a few but harms the majority.</t>
  </si>
  <si>
    <t>PTW parking. The most efficient method of transport by far</t>
  </si>
  <si>
    <t>PTW parking. Existing bike parking is hardly used even in peak times.</t>
  </si>
  <si>
    <t>Take bikes around the back routes.</t>
  </si>
  <si>
    <t>VFRPS</t>
  </si>
  <si>
    <t>Love the single-direction cycle lanes. I'd feel safer using these lanes (I currently cycle many of these routes). Smart approach to dealing with hills &amp; also dealing with where people want to connect directly.     I love that part of this is sealed, off-road. That's a great combination for getting my kid riding on her own or on a tag-along soon!    Also, this option is gutsy about removing non-residential car parking. It won't be popular with some people, but the fact that parking in town is difficult/uncertain is one of the reasons why I cycle (and then I got a better bike, and now it's my default). Having some inconvenience factor levels the playing field for the different transport options, which we're really going to need to decarbonise.</t>
  </si>
  <si>
    <t>I don't like the quiet route option on Mein St. As I see it, would be a good option for diverting traffic that doesn't need to use this road, but makes things worse if people are going to use this road anyway (e.g. the market, school, hospital entrances). When I cycle to work (hospital at Mein St) or the market at Newtown school, I'd still have to deal with large volumes of traffic, just in less space. Removing the carparking and putting a cycle lane, even just a really short one, heading up towards the bike box lights at Mein/Riddiford/Hall would be great.     Please, for the sake of people like me who have a kid on the bike too, don't use judder bars in the 'traffic calming'. I know they're trying to achieve good things, but they really don't work with a rear child seat where there's weight over the rear wheel without suspension. They make the kid go thwunk. I know that we're a small subsection of cyclists, but this is part of what makes things more or less accessible for parents with kids.</t>
  </si>
  <si>
    <t>I'd rather the single-direction cycle lanes - much easier to join or leave than the double-direction routes when going the 'wrong' way. These look like they'd be OK as through-routes but not great for moving in and out of when starting/finishing off these routes.</t>
  </si>
  <si>
    <t>The intersections of Hanson &amp; Hall St, and the Hanson St/John St/Tasman St are really difficult/dangerous on a bike currently. I don't know quite what you're proposing for them in this plan but:    Please consider the safety of the four stop-sign intersection on Hall/Hanson. Things that would make it better for cyclists could be a) a roundabout, b) better visibility (removing car parking) near the intersection. Whether or not Hall St is part of the official plan, it's still an important link to Adelaide &amp; Riddiford streets so still needs to be considered. Also, behind Te Whaea/indoor sports centre is a great unofficial cycle route to Vogeltown for skipping the intersections on John St. It justs ends at the Intersection of Hell.    The Hanson/John/Tasman intersection is part of this plan. Currently, that one is also really hard to do safely. It's also a tough hill start coming off Hanson, on to John (then optionally over to Tasman), which would make it tricky if I wasn't on an e-bike. (What makes it worse than other hill starts is that it the visibility is bad  - you can't see if you're going to need to stop until you're right at the intersection, so it's hard to know whether to lose all your speed coming up the hill and chop down into your lowest gear so you can re-start, or whether to keep momentum if there's a gap and you want to get safely &amp; swiftly across). It's hard to navigate safely around traffic because of where the pedestrian crossing is &amp; the new removal of islands for the bus network makes moving in/out of Tasman difficult and sometimes dangerous.    None of this is a problem created by route C, which has some really cool thinking in it, it's just current problems which will need fixing so that this route works.     Also, the trucks out the back of countdown. Your proposed quiet route has a number of trucks on it currently. While I think your plan to reduce traffic volume is good, it will make it harder to deal with the trucks, if they don't divert elsewhere (fixing Hall/Hanson intersection could take out some of the worst of the risks though)</t>
  </si>
  <si>
    <t>I think the single-direction cycle lanes are a better, safer, more intuitive option for cycling in Newtown rather than just through it. Also, the carparking one will stabilise over time (demand will adjust to supply a bit)</t>
  </si>
  <si>
    <t>They take in where I live and where our childcare is :) Also, seeing as Vogeltown no longer has a direct bus to the city (grrrrrrr), could we have some actual cycling infrastructure?</t>
  </si>
  <si>
    <t>The new, sturdy bike stands that are popping up in Newtown are great. Good to be able to secure frame rather than just wheel. I don't know if it's in your brief, but please stick in toilets and water fountains with parks, even just the pocket park. Non-gross toilets next to Newtown library &amp; the little park there would make it more kid-friendly.</t>
  </si>
  <si>
    <t>NOt one - we dont want any bloody cycleways - the cars can barely fit down thew streets as it is you plonkers.</t>
  </si>
  <si>
    <t>Removeall idea fo a cycleway</t>
  </si>
  <si>
    <t>Dont even go there</t>
  </si>
  <si>
    <t>NOt one - we dont want any bloody cycleways - the cars can barely fit down the streets as it is you plonkers.</t>
  </si>
  <si>
    <t>remnove all cycleways</t>
  </si>
  <si>
    <t>they are all stupid and we dont need them - your cysleways are a waste of money and are dangerous - paint the bloody island aby one back to  its original layout - this is a waste of money for bugger all cyclists</t>
  </si>
  <si>
    <t>leave it how it is - foirget your stupid cysleways</t>
  </si>
  <si>
    <t>do noone of them - you've already mucked up my city</t>
  </si>
  <si>
    <t>dont do any of them - leve it how it is but fix up island bay cycleway</t>
  </si>
  <si>
    <t>I want you to remove the cycleways and put things back to how they were - you have already ruined my city and mad it extremely dangerous for cyclists and motorists . These designs are by idiots to keep a few cylcists happy and it just sucks that you are wasting my tax and rate money in this way which the majority of us JUST DONT WANT. Any more waste of money will be seen as negligent..and rather than improving things you are creating hazards</t>
  </si>
  <si>
    <t>No. Need more carpark</t>
  </si>
  <si>
    <t xml:space="preserve">Please fix island bay before making more of a mess </t>
  </si>
  <si>
    <t>Do NOT remove any parking</t>
  </si>
  <si>
    <t xml:space="preserve">Consider cars and business as well please. Need parking </t>
  </si>
  <si>
    <t>We are already at a parking premium in these areas, removing parks on Adelaide Rd will further congest the area. Tell me how a bus, two cars and bikes will all fit on Adelaide Rd?</t>
  </si>
  <si>
    <t xml:space="preserve">The proposed changes to Adelaide Rd are crazy. The road is far too narrow now to even consider adding in a cycle lane. The money spent on this could be better used on other items around the city, like bringing back free weekend inner city parking. </t>
  </si>
  <si>
    <t xml:space="preserve">The options do not consider, the size of the roads, the residents, parking and buses that already use these roads. We don't want another lane like Island Bay. Berhampore in particular has a large number of infill housing and more coming, taking any on-street parking away with further impact those who live in the area and pay rates. </t>
  </si>
  <si>
    <t xml:space="preserve">No preference for other connections, I don't support those proposed. </t>
  </si>
  <si>
    <t xml:space="preserve">A roading system that works for all those that use it and for the residents who live in and around the area. </t>
  </si>
  <si>
    <t xml:space="preserve">Separated bike lane layout - looks safest </t>
  </si>
  <si>
    <t>The two way bike lane layout seems more inconvenient for cyclists, difficult for pedestrians crossing, and everyone accessing businesses on the other side of the road</t>
  </si>
  <si>
    <t xml:space="preserve">Seems safest for cyclists, least disruptive for others, caters to main routes that are currently most dangerous. </t>
  </si>
  <si>
    <t>Not sure - hopefully leads to less car use for residents and visitors anyway</t>
  </si>
  <si>
    <t xml:space="preserve">Main routes for activities / outings and commuting </t>
  </si>
  <si>
    <t>Trees are nice, pedestrian priority crossing too</t>
  </si>
  <si>
    <t>I want a safe environment I can ride a bike with my son</t>
  </si>
  <si>
    <t>WCC should not be making any more cycle way plans until they have sorted out the shambles in Island Bay !!!</t>
  </si>
  <si>
    <t>Obviously I would have thought that all of the above parking should be prioritiseddepending on the area !!! Unlike how it has been prioritised before !!</t>
  </si>
  <si>
    <t>Simple and safe .... and have consideration for all modes of transport not just bikes.</t>
  </si>
  <si>
    <t>Unless you have the space to make them very wide and there are very few intersections (like the Hutt Road cycleway), two-way cycleways on one side of the road can be dangerous and difficult to navigate. Separated cycle lanes going in the same direction a traffic are preferable and package A seems to have the greatest number of them.</t>
  </si>
  <si>
    <t>Quiet routes are good, and I like the "back route" down Tasman St.  It naturally spits you out in a quieter part of Te Aro rather than the Basin which is safer for cycling.</t>
  </si>
  <si>
    <t>Separated one-way cycle lanes are safer on the major roads.  Separated two-way cycle lanes have to be wide and have very few intersections to be effective.  Passengers alighting from buses onto areas shared with cycleways will be confused and potentially endangered by two-way traffic.  It is a shame that Package A doesn't incorporate more of the Package C quiet routes/paths which I would think are relatively cheap fixes to existing streets, compared to major works on arterial roads.</t>
  </si>
  <si>
    <t>Bus alighting can be dangerous onto two way cycle lanes.</t>
  </si>
  <si>
    <t>Removing parking is not a real problem if the support of cycling is there to get people of all ages and abilities cycling.  I was recently cycling around Japan for two weeks and was often amazed at the numbers of very old people who obviously would struggle to walk great distances, who were nonetheless cycling with baskets of the things they were buying. Cyclists (and it can be cyclists of all ages) spend money in local shops they can access easily by bike.  More accessible cycling will no doubt stimulate the economy of Wellington's town centres.</t>
  </si>
  <si>
    <t xml:space="preserve">Specifically, the Wilson - Daniell - Mein St route is the most logical and practical cycle route between Constable and Riddiford St, and the one the majority of cyclists already use.  Generally, separated bike lanes on each side of the road is preferable to two-way bike paths, which I consider more dangerous for users. </t>
  </si>
  <si>
    <t>Constable St should not be a bike thoroughfare. It's a substantially residential street with very little off-street parking, and the loss of parking will make life difficult for residents, who already compete with hospital workers for existing parks, and for business owners. This is not justified, in my opinion (as a Constable St resident and daily commuting cyclist) because this narrow arterial road is extremely unpleasant to ride on, and removing the car parks will not make it less busy. I never ride up Constable St if I can avoid it, and I never ride down it because Wilson St is a quiet, close and much more enjoyable alternative.</t>
  </si>
  <si>
    <t xml:space="preserve">Using upper Wilson St, rather than Constable St. In general, less impact on parking with this layout is better for residents. </t>
  </si>
  <si>
    <t>Although I ride (slowly!) through Mercy Park and Emmet St regularly with my school-age child, I'm not convinced  by this as an official bike route. Even aside from the fact that Council will need to negotiate use of private land, this route is heavily used by children going to and from Newtown and St Anne's school. Cyclists need to be very careful and aware of pedestrians, and I would be concerned about the potential for accidents, or intimidation of children and older people walking.</t>
  </si>
  <si>
    <t>Overall, I think this is a great package, with a really wide and varied network of cycle (and shared) paths for more and less confident cyclists on both sides of Riddiford and Adelaide Sts. The Owen St to Hospital Rd route looks promising - although it's fairly steep terrain and would definitely be easier on an e-bike - and as a cyclist it would be great to avoid the John St intersection.</t>
  </si>
  <si>
    <t>Lower Wilson St is not a practical route to Riddiford for commuting cyclists.  I would always use the Wilson - Daniell - Mein St alternative because it leads to traffic lights; making it easy to merge with traffic. I also think the loss of parking will be difficult for residents of that section of the street. To make it work, the Riddiford St cycleway would need to be on the side nearest to the  exit from Wilson St, so that bikes could merge without having to cross in the middle of the road. Making lower Wilson St a cul de sac and changing the one-way direction might offset the loss of parking for residents, by making it a quieter street - accessible to cars only from Daniell St.    I'm not in favour of two-way bike lanes. I think they're more dangerous for cyclists, for a number of reasons.</t>
  </si>
  <si>
    <t>Widest range of cycle and shared paths, suitable for more and less confident cyclists and best meeting the objective of connecting neighbourhoods by bike. Less impact on parking.</t>
  </si>
  <si>
    <t>Purely personal. I live in Newtown and ride locally and to Kelburn for work so these are the routes of most interest to me. I can't see much appeal in a Brooklyn connection but e-bike riders may feel differently.</t>
  </si>
  <si>
    <t>I would like to see the speed limit reduced to 30k on Constable and Riddiford Sts.    Traffic calming measures such as cul-de-sacs on quieter streets running near / parallel to main thorougfares, or 'islands' at intervals to discourage speeding were highly effective when I lived in Melbourne; turning some streets into safe and enjoyable bike thoroughfares which were also used by resident drivers, without the need for formal cycle lanes. These measures also enhanced the quality of life for residents on these streets - making them safer for kids, quieter and less polluted.    Where cycle lanes are in place, please paint and mark them clearly! The recently-installed lanes on Rugby and upper Constable St and Crawford Rd are bizarrely temporary and flimsy looking, and I have seen cyclists carefully riding outside them on the road, not realising they are bike lanes.    Please don't plant anything near intersections that will obstruct drivers' or cyclists' view of each other.    Consider the reduction of parking carefully.  Traditionally working-class suburbs like Newtown and Berhampore have very little off-street parking and Newtown residents already compete with hospital workers for on-street parking. I'm a long-term commuting cyclist who barely drives, but I understand riding a bike isn't an option for everyone. Many older people, people with young families, local business owners and others may find their lives more difficult if parking is removed en masse, and this will increase hostility towards an initiative that needs broad community support to succeed.</t>
  </si>
  <si>
    <t xml:space="preserve">Having lived and cycled in a number of cities in different parts of the world, I am strongly in favour of mixed-road use and lower speed limits wherever practical (an option that reduces or eliminates the need to remove parking). This needs to be accompanied by community engagement / education and signs encouraging mutual awareness and respect.      I understand riding on the road can be intimidating to prospective or less experienced cyclists and for children, and fully support some separated cycle paths for this reason, but keeping drivers and cyclists apart can foster 'us and them' and out-of-sight, out-of-mind attitudes on both sides; not ideal when you will always have to share the road at some point. We can't just install cycle lanes and hope for the best; we need to be ambitious about changing the culture of our road use for the long term. </t>
  </si>
  <si>
    <t>bike lanes on either side of road</t>
  </si>
  <si>
    <t>probably worst of 3 options</t>
  </si>
  <si>
    <t>Multiple routes, including use of town belt</t>
  </si>
  <si>
    <t>Multiple routes, use of town belt. Less impact to parking</t>
  </si>
  <si>
    <t>city connection probably first priority to link south coast to city</t>
  </si>
  <si>
    <t xml:space="preserve">make sure bike lanes are at footpath height, rather than road </t>
  </si>
  <si>
    <t>I think consistency with existing cycling ways and having them on both sides of the road is a priority.</t>
  </si>
  <si>
    <t>Only positive with this package is that it has the most connections. However having a cycling way on only one side of the road and no consistency with existing cycling lanes would be a huge downside.</t>
  </si>
  <si>
    <t xml:space="preserve">Because having cycling ways on both side of the road and consistency with existing cycling ways is crucial. </t>
  </si>
  <si>
    <t>Golf course - good in theory, but what's the impact on the golf course/risk of being hit?</t>
  </si>
  <si>
    <t>ALL kerbside cycle ways need to be removed. They are dangerous to cyclists.</t>
  </si>
  <si>
    <t xml:space="preserve">Adelaide road to hanson street - nice to have but not necessary. Nice for recreation. </t>
  </si>
  <si>
    <t xml:space="preserve">Hanson St should have no car parks removed - high density housing. 2 way cycle way dangerous for people to have to look both ways.   What about creating one way streets with a cycle lane - adelaide road-SWIS-riddiford street circuit - with 2 way connectors. </t>
  </si>
  <si>
    <t>Because there are too much emphasis on cycleways and not enough on other road users.   I think there should be a one way system to have one way cycle way using adelaide road, riddiford street.</t>
  </si>
  <si>
    <t xml:space="preserve">Enhancing berhampore and actually create more parking so that people can use it.  </t>
  </si>
  <si>
    <t xml:space="preserve">Learn from the debacle of Island Bay and the resulting dangers from the current design.   NO kerbside cycle way. </t>
  </si>
  <si>
    <t xml:space="preserve">Very little consideration has been given to those of us that live in this area.  If you get rid of that much parking where do you expect residents to park? </t>
  </si>
  <si>
    <t>All of it needs changing.</t>
  </si>
  <si>
    <t xml:space="preserve">Removing the right turning lane to britomart st is a huge mistake. I travel along adelaide road multiple times a day, particularly during peak times and it's already congested, with wait times at the lights by BP being 10-15 mins. Cyclists hold up traffic flow significantly through this area and should have a cycle lane but not at the cost of parking, this will have a huge impact on local businesses and residents. </t>
  </si>
  <si>
    <t xml:space="preserve">Theses plans seem to favour cyclists, when the majority of the ppl that use this area are motorists and pedestrians. </t>
  </si>
  <si>
    <t>But it shouldnt be at a cist to them as this seems to be to accomodate the few ppl that cycle in this area.</t>
  </si>
  <si>
    <t>The quiet route through the golf course</t>
  </si>
  <si>
    <t>I like the off road connections, but these need to be reasonable direct, with flat gradients and not impact existing recreation areas</t>
  </si>
  <si>
    <t>Provides a multitude of routes and access</t>
  </si>
  <si>
    <t>Improved through bike traffic routing</t>
  </si>
  <si>
    <t>Making the street usable for non car traffic</t>
  </si>
  <si>
    <t>This option appears to limited in terms of the bike lanes that it provides to feeder locations in the network. My preference would be for a larger range of feeder connections as represented in Package C.</t>
  </si>
  <si>
    <t>The multitude of separated bike.lanes here are a big plus - and I think the sacrifice of making them two way is well worth it, to reduce the impact of automobiles.  Frankly, the only way I will consider biking in Wellington is with separated bike lanes.</t>
  </si>
  <si>
    <t>Best combination of greatest reach of bike lanes with separation from traffic.  Having it two way is an acceptable sacrifice to maintain some car parking but still ensuring traffic separation.  Traffic separation is key.</t>
  </si>
  <si>
    <t>Selfish reasons, of course:  I live in Melrose.</t>
  </si>
  <si>
    <t>don't do any, leave it alone you arseholes</t>
  </si>
  <si>
    <t>leave it alone you arseholes</t>
  </si>
  <si>
    <t>because we don't need nor want any of this bullshit</t>
  </si>
  <si>
    <t>leave all parking as it is you arseholes</t>
  </si>
  <si>
    <t>I wouldn't, don't need nor want any of them. piss off with your shitty waste of money cycleways you arseholes</t>
  </si>
  <si>
    <t>leave them as they are</t>
  </si>
  <si>
    <t>don't do it, you are morons for even wasting time and money planning this. of course you will ram it through regardless you arseholes</t>
  </si>
  <si>
    <t>Connections for both the confident and timid rider, given Adelaide and Russel/Riddiford routes</t>
  </si>
  <si>
    <t>Network connection to Berhampore school</t>
  </si>
  <si>
    <t>Add a less busy route, if you're putting in the infrastructure then having 2 parallel roads covered doesn't seem like the best value</t>
  </si>
  <si>
    <t xml:space="preserve">The hospital route, I used to use that a lot.   </t>
  </si>
  <si>
    <t>Connection to Berhampore School  Off-street 2 way looks nice in concept, but could really slow things down with all the 90deg bends</t>
  </si>
  <si>
    <t>It's about making biking safer, travelling with the direction of the traffic, seperated, minimises the risk of accidents at intersections. Whilst C is a nice concept, all the traffic management you need to make a 2way lane functional and safe will slow down all traffic</t>
  </si>
  <si>
    <t>Mt Cook has a significant amount of traffic, given the university and also being the best route to Victoria university</t>
  </si>
  <si>
    <t xml:space="preserve">Given priority on safety, thought needs to be given on how 2way lanes would work. It may require additional safety elements that will be too disruptive to traffic and therefore the investment in separate lanes flowing with traffic will be worthwhile    </t>
  </si>
  <si>
    <t>It appears to offer the best overall benefit for the whole community.</t>
  </si>
  <si>
    <t>Think about creating facilities that account for other modes of transport such as skateboards, e-skateboards, e-scooters and other options that may want to use bike lanes.</t>
  </si>
  <si>
    <t>I like all of it, such a leap foward from current dangerous "carcentric" system.</t>
  </si>
  <si>
    <t>Agai, a big improvement on curret system.</t>
  </si>
  <si>
    <t>Prefer 2 way for biking.</t>
  </si>
  <si>
    <t>Prefer 2 way biking on eather side street</t>
  </si>
  <si>
    <t>Prefer 2 way separated biking on either side of road.</t>
  </si>
  <si>
    <t>Adelaide Road is a major road, and parking should be minimum</t>
  </si>
  <si>
    <t>Aim for biggest population centres.</t>
  </si>
  <si>
    <t>Water fountains for walkers,bikers, citizens etc.  Slow zone for bikers, especially electric, through village centres as per waterfront.</t>
  </si>
  <si>
    <t>Get one of these options done soon as possible.  We are facing a climate crisis, so need to act in haste  to reduce carbon emissions! Be brave, and do it.</t>
  </si>
  <si>
    <t>1. The golf course path is a great idea, lowest impact!  2. Luxford - great, no parks lost but cycling lane put in!  3. Riddiford Street - Russell Terrace to John Street, great, no parks lost and cycling put lane put in!</t>
  </si>
  <si>
    <t xml:space="preserve">1. Wakefield Park is a great council facility - where does everyone park when sport is on?  2. Where do residents park when their off street parking is removed? Parking in our burbs is damn tight NOW you better have an idea to mitigate this or else watch the fallout (can I also refer to community objective: Minimise the impact on parking, especially for residents and businesses), option A is definitely not this. Have you even visited these streets to see the congestion for parking? my maths the area loses up to 575 car parks? (not me btw) you're having a laugh  3. Berhampore Village does not have enough parking as it is, if you want to kill our village for good, this option will do it,    </t>
  </si>
  <si>
    <t>1. Less impact on on street parking,  2. Good compromise between cycling and issues with space  3. Like the quiet route for Newton peeps</t>
  </si>
  <si>
    <t>2. As per my comments on Option A, where do residents park when their off street parking is removed? Parking in our burbs is damn tight NOW you better have an idea to mitigate this or else watch the fallout (can I also refer to community objective: Minimise the impact on parking, especially for residents and businesses, option B is definitely not this. Have you even visited these streets to see the congestion for parking? my maths the area loses up to 135 car parks? (not me btw) -  feel for Adelaide Rd residents, sucks for them, like Option A.</t>
  </si>
  <si>
    <t>1. Love tht his wider connections than A or B,  2. Golf course route  3. McAlister &amp; Wakefield routes  4. Wilson Street to Adelaide Road (via Owen Street, part of Mein Street, Hospital Road) route</t>
  </si>
  <si>
    <t>1. Misleading image of Stanley St, it's not Stanley St and that street is always packed!  2. I love these routes but would amend as follows: if there is a loss of carparks, sorry no bike paths, paint the road to ensure it's clear it's a shared road space, change speed limits, everybody wins! again you can't take away 190 parks</t>
  </si>
  <si>
    <t>Due to Community Objective 5 being ignored in all these options, between 135 and 575 car parks being lost will have a major negative impact on these suburbs, residents, visitors and businesses. Don't be silly.</t>
  </si>
  <si>
    <t>Don't give up parks but create bike lanes where we can, I've been cycling to work for 12 years and do you know what's increased cycling? e-bikes, the explosion in commuters from the south is noticeable, bike lanes or not</t>
  </si>
  <si>
    <t>For commuters, the others are waaaay too hilly</t>
  </si>
  <si>
    <t>I would prioritise A, B and D of the above</t>
  </si>
  <si>
    <t>Look, I understand that cyclin is the priority for this project, and like I said I bike these streets as a work commute and with my kids, BUT there is an option to increase safety and facilities but not reduce the impacts on car owning residents and visitors, the option where people don't lose must be found.</t>
  </si>
  <si>
    <t>Constable street bike lane - move bikes to a secondary route. This street is very busy with what seems to be overflow from people that dont go through the tunnel (me for example).  Bike lanes are awesome but not at the cost of more congestion.</t>
  </si>
  <si>
    <t xml:space="preserve">This council puts too much weight into cyclists when we are a city we here majority of us live on hills. The amount of our effort going into supporting, albeit a growing number of cyclists, is still disproportionate to people taht have to use vehicles and will continue to further the anxiety of the the cyclist vs car debate.   </t>
  </si>
  <si>
    <t xml:space="preserve">I am all for keeping cyclists safe, but it seems priority is out of synch with those of us that have no choice but to use a vehicle. </t>
  </si>
  <si>
    <t xml:space="preserve">Direct </t>
  </si>
  <si>
    <t>more routes</t>
  </si>
  <si>
    <t>need to have direct route up Adelaide road.</t>
  </si>
  <si>
    <t xml:space="preserve">Good direct route along the most dangerous part of the route. </t>
  </si>
  <si>
    <t>Don't be afraid to make the big changes that are necessary!</t>
  </si>
  <si>
    <t>I think that having all day cycle lanes are an inefficient use of the space. Like Bus lanes, cycles lanes should only be active during peak hours. The rest of the time, there appear to be very few cyclists using them. if we had any other resource that is underused as much as the cycle lanes currently are during off peak times, we would consider getting rid of that resource. can we please get some actual data on the frequency of use of cyclists v cars v pedestrians for these areas?</t>
  </si>
  <si>
    <t xml:space="preserve">because there is not enough space for all road users in this area. </t>
  </si>
  <si>
    <t>loaded question. on-street parking should not be removed</t>
  </si>
  <si>
    <t>they have done a really bad job to date- see island bay. I have no confidence in their ability to consult and design. However, better policing of cyclists who use footpaths when there are clean cycle paths already in place or even on footpaths fullstop is needed. I am a rate payer and cyclists pay nothing to road user charges yet they get a large piece of this valuable resource. we should stop paying our rates if this is how they will be used.</t>
  </si>
  <si>
    <t>no bike lanes</t>
  </si>
  <si>
    <t xml:space="preserve">Safest route </t>
  </si>
  <si>
    <t xml:space="preserve">Retail spaces and windows at Street level. </t>
  </si>
  <si>
    <t xml:space="preserve">Parking for residents is atrocious on Rintoul Street. Please please please extend residents/coupon parking from Riddiford Street until at least Waripori Street. Residents are more than happy to pay for the privilege, but with 2 young children competing with non-residents for parking is already making life very difficult. </t>
  </si>
  <si>
    <t xml:space="preserve">Separated cycle lanes would make this area much better for cycling.  </t>
  </si>
  <si>
    <t>More traffic calming on other streets.</t>
  </si>
  <si>
    <t>Separated cycle paths are good.</t>
  </si>
  <si>
    <t>One way separated cycleways on both sides of streets are better than two way on one side.</t>
  </si>
  <si>
    <t>Traffic calming and separated cycle paths are good.</t>
  </si>
  <si>
    <t>One way cycle lanes on both sides of streets are better than two way on one side.</t>
  </si>
  <si>
    <t>Separated cycleways which are one way on both sides are better than two way on one side.</t>
  </si>
  <si>
    <t>More local connections and connecting to the city centre.</t>
  </si>
  <si>
    <t>Cycle parking. Street trees. Walking improvements such as crossings.</t>
  </si>
  <si>
    <t>Use bollards to limit some streets to access only for motor vehicles, to prevent excess motor traffic on residential streets.</t>
  </si>
  <si>
    <t>I'd like to see a connection to Kingston and the ridgeway</t>
  </si>
  <si>
    <t>Safer for blkes</t>
  </si>
  <si>
    <t xml:space="preserve">I would love a safe bike rouite to Kingston </t>
  </si>
  <si>
    <t>Lots of trees, parks and gardens</t>
  </si>
  <si>
    <t>Two way bike lanes on the same side of the road are confusing and look more dangerous</t>
  </si>
  <si>
    <t>Quiet routes look nice to ride</t>
  </si>
  <si>
    <t>Two way bike lanes look confusing to use</t>
  </si>
  <si>
    <t>Bike routes are direct and clearly seperate.</t>
  </si>
  <si>
    <t>because if you are riding towards the city that would be my preference of route</t>
  </si>
  <si>
    <t>As a rider I would prefer to be seen on on the road then ride behind trees and cars. in the commercial area image above, at the maker of B, I can imagine being struck by a car turning into the side street because they cannot see you.</t>
  </si>
  <si>
    <t xml:space="preserve">Looks like it is the best long term solution </t>
  </si>
  <si>
    <t xml:space="preserve">essential in connecting Newtown with these communities </t>
  </si>
  <si>
    <t>looks great!</t>
  </si>
  <si>
    <t>Off road element is the best part of this entire scheme</t>
  </si>
  <si>
    <t>Off road option</t>
  </si>
  <si>
    <t>Additional off road options</t>
  </si>
  <si>
    <t>Possibly bicycle parking options on the routes</t>
  </si>
  <si>
    <t>more paths is alway better, have one on every street if possible</t>
  </si>
  <si>
    <t>less parking to encourage more cycling</t>
  </si>
  <si>
    <t>I like the separated bike lane that goes in both directions because it doesn't impact parking or bus stops as much, and reduces the chances of danger to riders.</t>
  </si>
  <si>
    <t>There are much fewer roads in this plan than either A or C. More linking roads should be added.</t>
  </si>
  <si>
    <t>I like all of this plan.</t>
  </si>
  <si>
    <t>Parking in shopping areas is still impacted, which will have a knock on effect for business. I like the layout as it stands, but parking lots/facilities away from the city center need to be considered.</t>
  </si>
  <si>
    <t>two way separated bike paths on busy routes are safer for riders, there are more connections and pathways away from the busy routes to ease congestion</t>
  </si>
  <si>
    <t>residential streets should be prioritised for residents, commercial or shopping streets should be short-stay and thought should be put into parking lots for short/med/long stay parking for workers, students and shopping overflow. Newtown has a number of patches of waste ground that could be repurposed. I'm sure similar properties can be found in other suburbs affected by this plan.</t>
  </si>
  <si>
    <t>Brooklyn is easily cut off to motorized traffic, so a bike connection becomes a vital secondary route in emergencies.  Mt Cook/CBD connections make it easier for students and folks working in the city to commute by bike, taking the pressure off facilities for motorized vehicles.</t>
  </si>
  <si>
    <t>Mobility access for a variety of capabilities. Someone who rolls may be more able to navigate than someone on crutches. Someone partially sighted needs to be able to distinguish signage even if it's in front of a mural.     Lighting paths is great, but setting powerful lights into the ground also kills night vision, putting people at risk of being run over. Consider softer, directional lighting or indirect lighting.</t>
  </si>
  <si>
    <t>Separated bike line</t>
  </si>
  <si>
    <t>Unsure how steep the paved path through Berhampore golf course would be, and if its too steep people won;t use it. Could save money by putting a ramp instead of stairs at the end of Lauvad St to connect Adelaide Rd to Rintoul St and Russell Tce.</t>
  </si>
  <si>
    <t>Unsure how the two way cycle way will operate, as I am sure some cyclists will not like others riding directly toward them and also a bit disconcerting when you are riding against the normal traffic flow. And the connection to Island Bay will be disjointed and result in lots of cyclists crossing the traffic.</t>
  </si>
  <si>
    <t>I like the idea of having paths through Wakefield and MacAlister Parks, but better to have paved as this would have dual use by kids scootering. The quite route of Stanley street is good but the intersection with Britomart has low visibility uphill and already busy with parents at school drop offs. Tasman street is also a good quiet route but difficult to cross across John Street, a Hanson street extension to quite street would be good except connection back onto the Basin.</t>
  </si>
  <si>
    <t xml:space="preserve"> like the idea of having paths through Wakefield and MacAlister Parks, but better to have paved as this would have dual use by kids scootering. The quite route of Stanley street is good but the intersection with Britomart has low visibility uphill and already busy with parents at school drop offs. Tasman street is also a good quiet route but difficult to cross across John Street, a Hanson street extension to quite street would be good except connection back onto the Basin.</t>
  </si>
  <si>
    <t>Could be an easy win, especially if the paved path at the top of MacAlister Park is joined up to Adelaide Rd</t>
  </si>
  <si>
    <t>Ideas for Pathways.pdf</t>
  </si>
  <si>
    <t>What kind of users your are targeting. If a trial for a "painted on" cycleway might be a good way to test if people will use the route. Consider kids on scooters as this seems to be a popular way for kids to get to school now, sometimes sharing the footpath (especially in Berhampore after Swiss is out) can be tricky. Connecting suburbs for leisure walking, cycling, scootering. Flat places for kids to learn to ride bikes and scooters, that are not near roads.</t>
  </si>
  <si>
    <t>Having separate cycle lanes on each side of the road is great, especially for the stretch down adelaide road to the basin.</t>
  </si>
  <si>
    <t>Consider building a public parking lot somewhere local to compensate for the lost parking, or greatly expand residents parking zones so that locals can still park.</t>
  </si>
  <si>
    <t>The off road tracks in this option would be super useful, particularly the one behind the hospital. I used to live on coromandel st and always wished for a route through there. Awesome for pedestrians, running, walking the stroller etc as well!</t>
  </si>
  <si>
    <t>I worry the two way cycle lanes could get too crowded, especially with wide cargo bikes, baby trailers etc, not to mention potentially electric scooters! The one way lanes from option A would be a lot better for supporting a wider range of users of the cycle lanes.</t>
  </si>
  <si>
    <t>While A would be best for cyclists, the off road routes in C will benefit non-cyclists as well.</t>
  </si>
  <si>
    <t>They are flatter. While Brooklyn would be great, i can't imagine myself (as a non e-bike rider!) cycling up there. I do take the family to the zoo lots, and go to town via pukeahu, so those routes would be great.</t>
  </si>
  <si>
    <t>Make some streets dead end streets for cars, to focus through traffic onto the main routes, e.g. candidates for dead-endifying:    - Wilson (close off riddiford end)  - Normanby (close off riddiford end)  - Donald Mclean (close off riddiford end)  - Drummond St (close off adelaide end)</t>
  </si>
  <si>
    <t>Consider how this will work with other transport modes e.g. light rail, bus, onzo, mevo to support multi-modal trips.</t>
  </si>
  <si>
    <t xml:space="preserve">Separated lanes are a must. </t>
  </si>
  <si>
    <t>So long as busses getting off is considered this is best</t>
  </si>
  <si>
    <t>Most extensive options omfor cyclists</t>
  </si>
  <si>
    <t>None. Incentivise car pooling, sharing cars, public transport. We only got a car because we had space. Take it away and the world is better for it!</t>
  </si>
  <si>
    <t>Leveraging Emmett St and Mercy Park as a connection to Daniel St, suburban newtown and Kilbirine</t>
  </si>
  <si>
    <t>Extensive use of off-road connections</t>
  </si>
  <si>
    <t>Looks like it has the least impact to residents, businesses and the Hospital route</t>
  </si>
  <si>
    <t xml:space="preserve">Only confident cyclists do brooklyn; this would enable more people to cycle </t>
  </si>
  <si>
    <t>A, F, G, H, J, L</t>
  </si>
  <si>
    <t>If a particular area is not known for cycle accidents/incidents, then the old adage "if it ain't broke, don't fix it" should be kept in mind.  Island Bay's cycleway caused more accidents than what previously occurred when it was first implemented</t>
  </si>
  <si>
    <t>It covers the main direct routes around the area.  It is good that it makes Adelaide Road and constable st safer as their is a lot of traffic on those routes and they are not safe for bikes at the moment.</t>
  </si>
  <si>
    <t>Package B misses out the constable St route which I think is a problem.  It is a busy road and is the main connection between Newtown and Kilbirnie.  It needs to be a cycle path.</t>
  </si>
  <si>
    <t>I really like this option.  I live near Hanson St and would love to see this becoming a designated quiet route.  I really like that we could ride all the way to Island Bay without needing to go on the busy Adelaide Road.  I would be happy riding that route with my children.</t>
  </si>
  <si>
    <t>I is the most comprehesive.  It is more expensive but it would make a huge difference and would really encourage people to leave their cars behind and use their bikes instead.</t>
  </si>
  <si>
    <t>Commuters can find ways to get to work on public transport.  Short-stay parking is still important, but could be in a dedicated car-park somewhere instead of on the streets.</t>
  </si>
  <si>
    <t>The zoo is a big attraction for families with children.  it would be nice to be able to cycle there safely.   Mount Cook is very close to Newtown and people going shopping in Newtown or taking their children to school should be able to do it safely.</t>
  </si>
  <si>
    <t>Having bikes sharing bus lanes is not ideal.  I ride down Adelaide Road most mornings and bus drivers get impatient with bikes and pass too close or follow too close behind.  Separate bike lines are much better.</t>
  </si>
  <si>
    <t>As much dissuasion of cars down Mein Street as possible. It's currently chaos with people trying to take a shortcut past lights etc.</t>
  </si>
  <si>
    <t>Having both cycle lanes on one side is going to see a LOT of dangerous crossing at one or both ends of the cycle path (or just a large number of people who won't bother crossing the road and ride on the 'wrong' side when the cycle lane is across the road to their right).</t>
  </si>
  <si>
    <t>The shared offroad track looks great.</t>
  </si>
  <si>
    <t>Feels safer for cyclists, and likely to be less chaotic and unpredictable for drivers (which just makes them angry, flustered, and more likely to cause an accident).</t>
  </si>
  <si>
    <t>Because of the current lack of buses to the zoo for some reason.</t>
  </si>
  <si>
    <t>I think a decent public transport system is essential, and lays the groundwork for something like this.     As a cyclist, I'm obviously pro anything the council manages to pull off to make cycling in the city safer and easier for the most people, but I feel like there's already a general discontent around public transport, and if that isn't remedied, there's only going to be more opposition towards getting people out of their cars.    Regarding the imagery, a little more shelter from Wellington's elements would go a long way to make people more enthusiastic about being outside, especially when it comes to seats/bus stops.</t>
  </si>
  <si>
    <t>Cycle facilities must include Adelaide Road which is the most used and most direct route.</t>
  </si>
  <si>
    <t>Needs to allow for bustop by-passes for cyclists.</t>
  </si>
  <si>
    <t>Nothing</t>
  </si>
  <si>
    <t xml:space="preserve">Two way bikes lanes would be dangerous for cyclists on hills due to the speed differential.  It would be difficult for cyclists to cross to and from them.  Different to and no connection to the Island Bay design. </t>
  </si>
  <si>
    <t>Two way cycle lanes on hills would be dangerous.  Does not include Adelaide Road which is the most direct route for cyclists.  Off-road routes through the golf course and parks are not suitable for commuter cyclists.</t>
  </si>
  <si>
    <t>Uses most direct route.  Does not use two-way cycle lanes which can be dangerous due to speed differentials.  Same style as existing Island Bay cycleway</t>
  </si>
  <si>
    <t>Lower speed limits please</t>
  </si>
  <si>
    <t>I like the layout around the zoo and the hockey stadium.</t>
  </si>
  <si>
    <t>It would be nice for the connection from the hockey stadium area to the southern walkway and the top of Mt Albert to be upgraded, I think that given the new wide paved tracks at the top of the hill it has the opportunity to be a great cycling destination.</t>
  </si>
  <si>
    <t>I think that Constable St really does need cycle lanes, given that it is the main route from Newtown to the east.</t>
  </si>
  <si>
    <t>I think an upgraded connection to the top of Mt Albert from the Russell Tce cycleway would be nice.    I am unsure that two-way cycle paths are a better option than single-direction lanes on each side; if the connections at the ends require waiting for a light cycle to swap sides of the road (e.g. at the Basin Reserve) then I could see a lot of cyclists ignoring them completely and just using the road.</t>
  </si>
  <si>
    <t>I would actually like the connectivity of option C, but with single-directional lanes on each side of Adelaide Rd like option A instead of bi-directional paths (I mentioned this in more detail earlier, essentially I think bi-directional paths would need a lot of design care at the ends).</t>
  </si>
  <si>
    <t>I already talked about the Melrose connection, I think that Mt Albert has the potential to become a great cycling destination given that there is a lot of space at the top with wide paved paths if and when the connection to the Newtown cycleways is upgraded.    Brooklyn is woefully underconnected to the east and south for cyclists, so any connection to Newtown would be welcomed - especially if the main road through Kingston (Mills Rd/The Ridgeway) was upgraded with more cycling infrastructure.</t>
  </si>
  <si>
    <t>Benches and trees! I like the sample designs, but they do seem very car-centric - more trees or planter boxes on the roadside and wider footpaths would be nice. Newtown town centre has a median with trees already, but it is a little manky - could that be cleaned up and better integrated into the surroundings?</t>
  </si>
  <si>
    <t>Separated bike lanes are safer for most cyclists. Extra bus lanes. More connections</t>
  </si>
  <si>
    <t xml:space="preserve">All of them removed. You'll continue wasting our money. Is this a sick joke? </t>
  </si>
  <si>
    <t xml:space="preserve">Just don't do it. It's too narrow and there are not enough cyclists to justify this waste of my money. </t>
  </si>
  <si>
    <t xml:space="preserve">Remove all of them. Haven't you seen the carnage you've already caused? Just for the sake of 60 people. </t>
  </si>
  <si>
    <t xml:space="preserve">Because cycleways are a waste of my money. </t>
  </si>
  <si>
    <t xml:space="preserve">What do you mean if? </t>
  </si>
  <si>
    <t xml:space="preserve">If people want to cycle, let them. I cycle yet not once have I used a cycleway. </t>
  </si>
  <si>
    <t xml:space="preserve">Yes. Stop the damned politicking. There is no need to sacrifice the greater good for the sake of a handful of incompetent cyclists </t>
  </si>
  <si>
    <t xml:space="preserve">Less parking, lower limits. </t>
  </si>
  <si>
    <t xml:space="preserve">Off road wouldn't be lit. Shared paths are joke with the speed differentials. Remove parking, lower speeds. Have some balls. </t>
  </si>
  <si>
    <t xml:space="preserve">Priority for cycling and walking. </t>
  </si>
  <si>
    <t xml:space="preserve">Remove parking, at most keep for residents. </t>
  </si>
  <si>
    <t xml:space="preserve">Stop ignoring Northern suburbs. Johnsonville is dangerous to traverse with drivers turning into car parks, there is nothing at all in Tawa and to get to Grenada North requires riding around a motorway junction. It's ridiculous. Wellington doesn't end at Khandallah - talk about disconnect. </t>
  </si>
  <si>
    <t xml:space="preserve">Punish drivers. Any left-leaning mayors are safe in a place like Wellington to actually improve things.     Oh and Thorndon Quay is a joke too. </t>
  </si>
  <si>
    <t xml:space="preserve">Protect lanes with curbs. </t>
  </si>
  <si>
    <t>The separated bike path sections are the best design for bikes.</t>
  </si>
  <si>
    <t>This is the best version taken overall.</t>
  </si>
  <si>
    <t>Replace separated two way path with two separated paths in different directions</t>
  </si>
  <si>
    <t>I like the diverse solutions including the off-road paths</t>
  </si>
  <si>
    <t>These are the natural extension zones given the areas geography</t>
  </si>
  <si>
    <t>Drinking fountains  'Welcome to Berhampore' signs</t>
  </si>
  <si>
    <t>The kids from SWIS all scooter down Rintoul, Luxford and Adelaide Rds to go home south at 3.00pm on a school day.</t>
  </si>
  <si>
    <t>I like that it gives more quiet routes options which have several benefits, including encouraging beginners to cycle more and will help keep some of the cycling traffic off the main road hence avoiding the development of tensions with the car users.</t>
  </si>
  <si>
    <t>I think this option is the one who really offers a vision of what the city could be in the future with better road sharing instead of just patching up current issues.</t>
  </si>
  <si>
    <t>Encouraging carpooling could help with that issue.</t>
  </si>
  <si>
    <t>They should try to design public spaces open to different uses, not predetermine to a single use so the community can make them their own and can get creative. It would be nice to have an outdoor exhibition space to put more art on display, available to everyone even those who think they don't belong in a museum or an art gallery.</t>
  </si>
  <si>
    <t>The Berhampore Golf Course connection looks good</t>
  </si>
  <si>
    <t xml:space="preserve">I think package A takes affects too many car spaces.  I also wonder what would happen if the proposed light rail network goes through Newtown as it's being considered. There shouldn't be any re-work as this would be a waste of money.   I think separated 2 way bike paths are good enough to ensure safety of riders and a smart way to reduce impact on parking.   I do not think Mein Street is a quiet street, due to the hospital, the Saturday market and the proximity to the schools. I think this quiet route should be reconsidered. </t>
  </si>
  <si>
    <t xml:space="preserve">I love the idea of the connection through Mercy Park via Emmet Street. A much better connection than the Mein Street one proposed in Package A. </t>
  </si>
  <si>
    <t xml:space="preserve">I think the Berhampore Golf Course connection proposed in package A should be added to package B.   I think separate 2 way bike bike lanes are smart, they still provide sufficient safety for riders but make the most of available space and have a lesser impact on parking as opposed to separate one way lanes. </t>
  </si>
  <si>
    <t xml:space="preserve">Quiet roads/off roads are great for riders, being away from traffic and pollution. I love this plan as it provides many opportunities for cyclists in this regard. I love the Tasman / Hanson street quiet road connection. It's great as it provides a very good connection to that side of Newtown too and it passes through existing parks. A lovely way to commute or a lovely track to reach Island Bay on a weekend family ride expedition. Lots of students live around Hanson street to so it should be great for them.   I also like the quite road / off road connection via Hospital Road.   It would be great to also add the Emmet Street / Mercy park connection (as per package B). </t>
  </si>
  <si>
    <t xml:space="preserve">It the Emmet/Mercy park route (package B) could be achieved, I prefer it to the Wilson Street routeproposed here. I think the fact that the Wilson street route is a contra flow one could be potentially unsafe, especially at night time (cyclists could get confused and head on head accidents could happen as a result). </t>
  </si>
  <si>
    <t xml:space="preserve">More quiet routes and off road planned for.  Better use of available space with 2 way cycle lanes   Only package to provide for a route on the Tasman/ Hanson Street side of Newtown.    </t>
  </si>
  <si>
    <t>Connecting Newtown to the city is most important</t>
  </si>
  <si>
    <t>I like the idea of bringing people into the streets (with pleasant outdoor seating areas, cafes seating areas, trees and gardens) and safe areas for kids play. This creates a suburb vibrancy and soul (European style)</t>
  </si>
  <si>
    <t>carloforte-village-republic-square-one-of-the-four-ficus-tree-and-DY32GW.jpg</t>
  </si>
  <si>
    <t xml:space="preserve">Cycling and commuting by bike is a way of life. I believe the planned routes doesn't have to be the fastest / most direct route to go from A to B; they need to be pleasant and safe for everyone. The use of parks and quiet "back roads" is a good way to achieve this. </t>
  </si>
  <si>
    <t xml:space="preserve">This is going to impact far too many residents and business owners, bikes are for use on the road - use the road as it is!!!!! </t>
  </si>
  <si>
    <t xml:space="preserve">This is going to impact too many residents and businesses in the area, bikes are for use on the road - use the roads as they are!!!!! </t>
  </si>
  <si>
    <t xml:space="preserve">House values and parking availability in the areas to be affected. </t>
  </si>
  <si>
    <t>No, main routes included yes but not particularly child friendly for access to local schools</t>
  </si>
  <si>
    <t>Option C</t>
  </si>
  <si>
    <t xml:space="preserve">Protected/ separated cycleways are a necessary component to any option, particularly on arterial commuter routes </t>
  </si>
  <si>
    <t>The safe off-road connections for more casual and child friendly riding, the departed cycle ways on arterial routes, the cross connections between suburbs for weekend use, multiple direction of cycle access towards local schools, safe cycle access to local businesses, shopping and weekend vege market. Good design integration between cycling, bus and walking uses. Cars not as impeded/ fearful by sharing with cycles.</t>
  </si>
  <si>
    <t>Looks comprehensive</t>
  </si>
  <si>
    <t>See previous full answer attached to option C.</t>
  </si>
  <si>
    <t>Arterial access between suburbs for weekend/ social non-commuter travel by bicycle</t>
  </si>
  <si>
    <t>Separate the cycleway and bus stop waiting areas, and keep cycles on a linear path not going on and off road many times. Two key flaws in original island bay design. Also minimise shared use of cycles and cars</t>
  </si>
  <si>
    <t>See previous</t>
  </si>
  <si>
    <t>HansonStreet.  I live  in Hanson Street.  The illustration provided here gives an extremely false impression of the width of the road - and only shows the widest part of that road.  At my end (Stoke Street end), the road is much narrower.  As a resident I am often unable to find a carpark.  Removing carparks will make that almost impossible.  Also, when driving in that end of the street, cars cannot often get past opposing traffic, with one having to pull into a space by parked cars to let the other past.  I am not convinced that your planners have even driven down this street.  I am vehemently opposed to this option.  I have on occasion tried counting cyclists riding past my house, there are very few, rarely more than 2 or 3 at busy (commuting) times, and virtually none during the day.  Option C will impact very unfavourably on residents of Hanson Street.</t>
  </si>
  <si>
    <t>interconnection of communities</t>
  </si>
  <si>
    <t xml:space="preserve">I don't think having 2 way cycle lanes on the same side of the road will encourage new cyclists as they look and feel counterintuitive. Rather have a lane on each side.  </t>
  </si>
  <si>
    <t>Because it's the best of three bad options. Provides more connectivity for cyclists, and by spreading the load wider hopefully will mean less impact on residents.</t>
  </si>
  <si>
    <t>There needs to be a significant increase in parking provided in the area even before this project. For this project to be even vaguely viable without destroying Newtown for its residents there needs to be an improvement in be the availability of parking and public transport throughout the suburb.</t>
  </si>
  <si>
    <t xml:space="preserve">The separated bike lanes and paved off street bike lanes look great. </t>
  </si>
  <si>
    <t xml:space="preserve">The bike lane only part of Adelaide Road could be really confusing for road users and become the 'sketchy' part of the ride and drive. </t>
  </si>
  <si>
    <t>Separated two-way is good as long as it's at a different level from traffic and clearly different to the foot path.</t>
  </si>
  <si>
    <t xml:space="preserve">It's all great! I think this would be a much better solution for all road users and people working/living in the area. </t>
  </si>
  <si>
    <t xml:space="preserve">It seems to provide the best choices for the biggest range of people - and would be great for riders of different abilities and confidence levels. It would also provide way better clarity for all road users about where they can expect to come across bikes/pedestrians/cars etc., and everyone should feel less vulnerable. </t>
  </si>
  <si>
    <t xml:space="preserve">There's a university, daycare, and high school all in the area - it would be great to have better connections and reduce the amount of cars that need to travel that route. </t>
  </si>
  <si>
    <t>Not really - Parking's already a pain in the ass...please don't make it worse. Seriously, I absolutely abhor the paid weekend parking...it doesn't minimise poor parking behaviour (you had and still have wardens), it's a money grab. Don't get rid of additional parking.</t>
  </si>
  <si>
    <t xml:space="preserve">Network is good, with good road choices. But seriously, don't get rid of parking. </t>
  </si>
  <si>
    <t>Nah, this is my preference.</t>
  </si>
  <si>
    <t>Middle-ground solution. Good not great.</t>
  </si>
  <si>
    <t>Less parking impact, simple. Don't over-complicate.</t>
  </si>
  <si>
    <t>Not Brooklyn - traffic and parking are already immeasurably negatively impacted by adding the bus hub.</t>
  </si>
  <si>
    <t>Never underestimate the stupidity of bikers, drivers and walkers. If there's a chance of collision between any of the above, it WILL happen.</t>
  </si>
  <si>
    <t>Going through the berhampore golf course is a great idea    So is the quiet route through wilson street - I live on Coromandel St and if I'm biking to the basin reserve I go down Coromandel St, Wilson, Daniel, Mein, which cuts out the hill and is nice and quiet for the terrified cyclist that I am.</t>
  </si>
  <si>
    <t>Something with Tasman St and John St, to encourage students at Wellington High School who live in the southern suburbs to bike. At the moment, turning from Riddiford St up into John Street, then onto Tasman St, is basically impossible for bikes. I stay on the footpath till Tasman St.</t>
  </si>
  <si>
    <t>Going through Mercy Park.    Also having a quiet route - I think a really good spot for bike lanes is on the street one over from the main roads. This tends to keep disruptions on the main road to a minimum, therefore less upset from cars.</t>
  </si>
  <si>
    <t>I'm not sure about the two way bike lanes, since it would be difficult to connect them properly to the Crawford St up-hill lane and The Parade. I've noticed that the more streamlined the whole bike path is, the less people grumble about it.</t>
  </si>
  <si>
    <t>Going through the hospital, and the Stanley/Hanson Sts alternative route.</t>
  </si>
  <si>
    <t>Remember to take into account the hills on the Stanley street route, as bikes don't like hills (well, at least not uphill).  Also, I'm not sure about two-way bike lanes if they wouldn't connect well to other, one way lanes in the surrounding suburbs.</t>
  </si>
  <si>
    <t>I'm really not sure. There are bits of each that I like, but none of them are my favourite. Package A is the simplest but staying mostly on the main roads isn't the best idea - see Island Bay. I like the quiet routes down Daniel/Owen Sts in Packages B and C, and the Stanley St route in Package C. However, although B and C are both pretty good, I'm not sure how well two-way cycle lanes will connect with the surrounding suburbs. I have noticed in other cities that if the bike lanes are not connected well the cyclists complain more, even if they are nice safe protected lanes.</t>
  </si>
  <si>
    <t>commuters should use the new bike lanes and public transport. Residents need to be able to park their cars, and also to have visitors over. I suppose this includes business owners, so short stay parking outside shops is very important to them.</t>
  </si>
  <si>
    <t xml:space="preserve">Having continuous cycleways all the way from Kilbirnie/Newtown and Island Bay to the CBD will really facilitate commuters to work.   The Zoo connection would just be fairly straightforward, because Riddiford St south of Constable St is quieter and very flat and wide, as the trams used to go down it. </t>
  </si>
  <si>
    <t>A nice space for people to be in. I like your ideas of 'incidental play elements' and community art. Trees are also really important. Actually, I think your 12 points are all really good and important so yeah well done and keep trying!   One small note - too many raised crossings aren't suitable for all roads, particularly upper Riddiford St as the speed limit is already pretty slow and sometimes cars just need to get through. Also, the proximity to the hospital and fire station means that ambulances etc frequently go past at high speeds, and would find too many speed bumps and raised crossings a hindrance.</t>
  </si>
  <si>
    <t>I like cycle lanes on both sides of the road.  I like that it connects with the Island Bay cycleway</t>
  </si>
  <si>
    <t>I like the offroad link through Macalister Park. I think this segment would make a good addition to Option A</t>
  </si>
  <si>
    <t>It would be good if Option C removed more car parks to encourage people to use more active and public transport and free up space for more inclusive urban design.</t>
  </si>
  <si>
    <t>Package A is the best because it provides the most comprehensive connections for cyclists and walkers between South Wellington and the city centre. it also does the most the make Newtown andBerhampore shops friendly palaces for pedestrians and cyclists.</t>
  </si>
  <si>
    <t>The Zoo and Melrose will be important for children going to SWIS. Mt Cook will be important for people commuting to the city and to Wellington High School.</t>
  </si>
  <si>
    <t xml:space="preserve">Please be brave enough to remove as many on-street car parks as possible. This will be good for people-friendly urban design as well as encouraging people toward active and public transport options. </t>
  </si>
  <si>
    <t xml:space="preserve">Nope! This one is my favourite </t>
  </si>
  <si>
    <t>Adelaide and riddiford st</t>
  </si>
  <si>
    <t>Cons table st?</t>
  </si>
  <si>
    <t>I dig Tasman st</t>
  </si>
  <si>
    <t xml:space="preserve">Imagine families biking to the zoo! Also mt cook, for easy student access. </t>
  </si>
  <si>
    <t>Remove all of it!  I live in Berhampore and it already took me 10mins 2 nights ago to find a park.  Your valuations of the parking are false, I know because I live there.  This is complete rubbish.  And don't tell me perhaps I should walk or bus more, because I have 3 very sporty children who need to get to places far and wide, this is not achievable by a bus.  Imagine take 3 children to drop of one child, catch another bus with 2, then reverse that time 3.  I'm not the only family in Berhampore, this is complete rubbish.</t>
  </si>
  <si>
    <t>Same comment as A.</t>
  </si>
  <si>
    <t>Same as A</t>
  </si>
  <si>
    <t>Read my comment in A.  None of these options helps families in Berhampore at all, all it does is help cyclist that probably don't even live in the area.  I feel safer that my children get out of the car onto the curb not out of the car into a cyclist.  Have you not learnt from Island Bay?  Talk the residents and the rest of Wellington on their views of island bay, it's a complete fail.  Do not repeat your mistakes, South Wellington is going to become the laughing stock of Wellington.  YOU IDIOTS!  Cyclist say, try cycling and bussing, why don't you try trucking 3 children around to multiple sports events in and out of welling on virtually every day of the week and now you want to take my car park away?  Thanks a bloody lot.</t>
  </si>
  <si>
    <t xml:space="preserve">You're about to repeat what was a complete an utter fail in Island Bay and even worse because residents are losing there car parks.  I do not see how this is a win.  </t>
  </si>
  <si>
    <t>Nothing! There is nothing to like about having cycle lanes in NZ. We are not europe or Amsterdam for that matter. We are a multicultural country. Not everyone thinks the same way or speak the same language or are intelligent enough to make sensible decisions. Remember the fuck up made in Island Bay? Who is paying for that fuck up? When did anyone ask the locals there if it was ok to go ahead and make the place disgusting..and even to a point where businesses are destroyed. Let's get serious and realistic about this survey. No one from the council is prepared to adhere to this...guaranteed!</t>
  </si>
  <si>
    <t xml:space="preserve">Everything about package A is shit. </t>
  </si>
  <si>
    <t>Same as A...shit!</t>
  </si>
  <si>
    <t>Nothing! There is nothing to like about having cycle lanes in NZ. We are not europe or Amsterdam for that matter. We are a multicultural country. Not everyone thinks the same way or speak the same language or are intelligent enough to make sensible decisions. Remember the fuck up made in Island Bay? Who is paying for that fuck up? When did anyone ask the locals there if it was ok to go ahead and make the place disgusting..and even to a point where businesses are destroyed. Let's get serious and realistic about this survey. No one from the council is prepared to adhere to this...guaranteed!  There's only 5 million people in this country...the whole of the country! (thankfully!) Just think about that for a moment...</t>
  </si>
  <si>
    <t>If you have been reading the previous ones, you'd make an educated guess for this one also...</t>
  </si>
  <si>
    <t xml:space="preserve">Street parking should be increased only. Council is known for being consistently inconsistent in their work so, let's not fuck Newtown up also. </t>
  </si>
  <si>
    <t xml:space="preserve">Umm..computer says NO!  First Island Bay got shit fucked up the arse and now all I hear about is how Oriental Bay is getting their porridge stirred..yup you read that right...another fuck up. Delays and more accidents than there was before. </t>
  </si>
  <si>
    <t>Yeah, not have cycle lanes! Easy!</t>
  </si>
  <si>
    <t>Dumb fucks.jpg</t>
  </si>
  <si>
    <t>Attention.jpg</t>
  </si>
  <si>
    <t>I would like them to not consider having bike lanes at all!</t>
  </si>
  <si>
    <t>The high volume direct route needs to be segregated traffic lanes as in option A.  This is great.</t>
  </si>
  <si>
    <t>I think that the western trail through the parks in option C is fantastic but not if unpaved.  If that aspect could be added to option A it would be the best possible solution.</t>
  </si>
  <si>
    <t>I really like the understanding and acceptance that the current main routes (e.g. Adelaide rd) do not actually need to be the main routes for bike transport</t>
  </si>
  <si>
    <t>The route via the parks on the west side needs to be paved to make it viable for commuting.  Gravel does not cut it to and from work.  Especially as WGN is 66% winter...</t>
  </si>
  <si>
    <t>I actually prefer the concept behind option C, but the unpaved nature of some of the new routes make it impractical.  Option A is next best and stands on its won merits.  Option B feels like a MVP compromise and thats nto what building a transport network for the long term should be</t>
  </si>
  <si>
    <t>Mt Cook and Brooklyn because they seem to be connectors to the wider future network.  The Zoo because it'll be high volume for families and kids.</t>
  </si>
  <si>
    <t xml:space="preserve">If zero on street parking is a consequence then so be it.  Design for safety and integrity of the network, not for the storage of peoples private vehicles.  </t>
  </si>
  <si>
    <t>Disregard any and all comments from the IBRA.  They do not represent the communities that they claim to.</t>
  </si>
  <si>
    <t>The hospital shortcut is commonly used, and would be a tremendous integration</t>
  </si>
  <si>
    <t xml:space="preserve">Some kind of extra connection from the northern end of Coromandel St, to the back of the hospital. </t>
  </si>
  <si>
    <t>Hospital shortcut</t>
  </si>
  <si>
    <t>Bikes should have their own traffic lights. LIke in Den Haag.</t>
  </si>
  <si>
    <t xml:space="preserve">I like the paved off road shared path in package A. I would ride on a paved off road path, but it was not paved I would prefer to ride on the road because it's easier. </t>
  </si>
  <si>
    <t xml:space="preserve">I don't like how the cycleways are on opposite sides of the road in package A. Cycleways are better when they are on one side of the road with both directions combined, because if you want to turn to go back in the other direction you don't need to wait for the traffic (which can be terrible in these areas) to get to the other side of the road. If we are building cycleways, do it properly. </t>
  </si>
  <si>
    <t xml:space="preserve">I love that the cycleways are separated and bi-directional. This is how a cycleway should be. It makes it feel safer and feels like real infrastructure. It would make it easy to pass slower cyclists and it would also be better for people riding e-scooters and things that. </t>
  </si>
  <si>
    <t xml:space="preserve">A similar bidirectional cycleway up constable street to connect to Kilbirnie. Plant lots of trees at the same time the work is done. </t>
  </si>
  <si>
    <t xml:space="preserve">I like the contraflow bikelane on wilson street. I also like the bidirectional separated cycleways. </t>
  </si>
  <si>
    <t xml:space="preserve">I don't like the Rintoul street route, Adelaide road would provide a much more direct route between Island Bay and the city. I also feel like Rintoul street is steeper than Adelaide road.     I also don't like the unpaved cyclesways. I would rather ride on the street than ride on an unpaved cycleway because riding on gravel is hard. If these routes were paved I would love riding through these parks because it's nice not to have to breathe all the pollution from ICE vehicles when you're cycling. I think if the unpaved routes were properly paved and fitted with lighting they would make cycling very attractive (look at Christchurch's cycleways).  </t>
  </si>
  <si>
    <t xml:space="preserve">Because I like the separated bi-directional cycleways and the Adelaide Road route (compared to Rintoul St in package C). I like the idea of off-street paths in package C but would only use them if they were paved. </t>
  </si>
  <si>
    <t xml:space="preserve">A lot of people in Brooklyn ride ebikes and hills aren't as much of a perceived problem as they really are. </t>
  </si>
  <si>
    <t xml:space="preserve">Design the streetscape to promote safer driving speeds. Plant lots of trees to keep the air clean. Also keep light rail in mind when designing the streetscape so it's not hard to retrofit when it inevitably becomes necessary. </t>
  </si>
  <si>
    <t xml:space="preserve">Consider future technology such as e-scooters, e-bikes, electric skateboards etc when designing the cycleways, as they will be used by these contraptions more and more as they decrease in price and increase in popularity. Also keep light rail in mind when designing streetscapes and allocating streetscapes as it is becoming more and more obvious that Wellington will require some sort of mass transit solution down this corridor in the near future, and light rail seems like it will be the best fit. </t>
  </si>
  <si>
    <t>I really like package A - I prefer seperated bike lines on both sides of the road, plus it matches the Island Bay design</t>
  </si>
  <si>
    <t xml:space="preserve">Bike lanes all around the basin are essential - that stretch of road is really dangerous for cyclists, especially at rush hour. </t>
  </si>
  <si>
    <t>Seperated bike lanes feel safest to me, and they match the design in the rest of the city.</t>
  </si>
  <si>
    <t>That's where I live</t>
  </si>
  <si>
    <t xml:space="preserve">Lighting, information campaigns for drivers, safe (and sheltered if possible!) places to lock up bikes, make it easier for cyclists to turn right. </t>
  </si>
  <si>
    <t>I like the cycleways on each side of the street</t>
  </si>
  <si>
    <t xml:space="preserve">The main think about this and every cycleway is that the cycleway must be CONTINOUS AND CONNECTED TO THE OVERALL NETWORK -- something WCC has done very poorly in the past. </t>
  </si>
  <si>
    <t xml:space="preserve">I like the separated path </t>
  </si>
  <si>
    <t>The main think about this and every cycleway is that the cycleway must be CONTINOUS AND CONNECTED TO THE OVERALL NETWORK -- something WCC has done very poorly in the past.</t>
  </si>
  <si>
    <t>as stated earlier The main think about this and every cycleway is that the cycleway must be CONTINOUS AND CONNECTED TO THE OVERALL NETWORK -- something WCC has done very poorly in the past.</t>
  </si>
  <si>
    <t>I think overall all it is more cycle friendly</t>
  </si>
  <si>
    <t>I think the closer to the city centre the higher the priority should be although the main principle must be to have long continuous routes that link from the outter city to the Waterfront with NO interuptions.</t>
  </si>
  <si>
    <t>Cycleways must be continuous so parents and others can be confident the route is totally safe the whole journey. They also must be connected to a cycle network.   See https://can.org.nz/node/12661</t>
  </si>
  <si>
    <t>Do not do cycleways piecemeal</t>
  </si>
  <si>
    <t xml:space="preserve">Could you just go back to the way it was with footpath then parked cars then cycle way then car and cut out all the rest also there are no costings what does it cost </t>
  </si>
  <si>
    <t>Delete al and go back to how it once was</t>
  </si>
  <si>
    <t xml:space="preserve">Not really and where are the costings </t>
  </si>
  <si>
    <t>Just go back to how it once was with footpath parked cars cycles the cars</t>
  </si>
  <si>
    <t>Not really and where are the costings</t>
  </si>
  <si>
    <t>Can we please go back to footpath parked cars cycles then cars please</t>
  </si>
  <si>
    <t>No costings and I want footpath parked cars cycle ways then cars</t>
  </si>
  <si>
    <t>Prioritise parking</t>
  </si>
  <si>
    <t>Because they are not in my suburb</t>
  </si>
  <si>
    <t>Yes go back to how it was with parked cars next to kerbs</t>
  </si>
  <si>
    <t>Yes out parked cars next to kerbs</t>
  </si>
  <si>
    <t>Connectedness and that I would feel safe using this option</t>
  </si>
  <si>
    <t>The connectedness with Newtown and other surrounding suburbs</t>
  </si>
  <si>
    <t>It's overly complicated</t>
  </si>
  <si>
    <t>Simplicity and because I would be most likely to use that option with me and my family</t>
  </si>
  <si>
    <t>To get in to the city easier and more confidently on a bike with my family</t>
  </si>
  <si>
    <t xml:space="preserve">Interactions between business owners, residents and those moving through the area so that everyone is respectful and gets to know eachother. </t>
  </si>
  <si>
    <t xml:space="preserve">Consider how families that are new to riding bikes around the area would learn to use the space.     Also consider that the bus drivers are stressed and overworked at the moment and these changes need to bear that in mind. </t>
  </si>
  <si>
    <t>I love the use of Rintoul St here!</t>
  </si>
  <si>
    <t>Most complete transport connections for multi-mode transport.</t>
  </si>
  <si>
    <t xml:space="preserve">That it goes down Adelaide road </t>
  </si>
  <si>
    <t xml:space="preserve">If you are using Adelaide road then it would be better to have cycles off the road as it is busy and narrow as it is </t>
  </si>
  <si>
    <t xml:space="preserve">Really like the separated lanes just for bike - keeps cyclists off the road where car drivers can we dangerous and cyclists can make random moves </t>
  </si>
  <si>
    <t xml:space="preserve">Need more routes </t>
  </si>
  <si>
    <t xml:space="preserve">The more extensive routes and linkages. Good use of the combination of different types. </t>
  </si>
  <si>
    <t xml:space="preserve">Need something on Adelaide road that keeps bikes off the road. </t>
  </si>
  <si>
    <t xml:space="preserve">Flexibility and connectiveness </t>
  </si>
  <si>
    <t xml:space="preserve">It would be handy to cover more of the city - the routes should be everywhere. Make Wellington more like the Netherlands </t>
  </si>
  <si>
    <t xml:space="preserve">Direct route </t>
  </si>
  <si>
    <t xml:space="preserve">Think of residents over and above those passing through. </t>
  </si>
  <si>
    <t>I like that the layout will be consistent with other bike Lanes around the city. Helps less confident bikers to plan their routes if they know how they'll be laid out. I also like the green off road shared path and the link bike lane down Waripori st.</t>
  </si>
  <si>
    <t xml:space="preserve">I think the lanes down Hanson and Tasman st should be added to this plan. They are popular routes and link to Pukeahu which in turn links to Cuba st. </t>
  </si>
  <si>
    <t>I think this doesn't go far enough. The links to other suburbs provided in plans A and B would be lost opportunities if this one went ahead. I do like the off road shared path down Mercy Street though - could this be incorporated into Plan A or C?</t>
  </si>
  <si>
    <t xml:space="preserve">I think there are too many lost opportunities with this Plan. </t>
  </si>
  <si>
    <t>I really like the path links from Whitereia Park to Tasman St in this plan. But worry about the inconsistency off road layouts between other areas of network where cycling lanes are on each side of the road. Consistency helps those who are less confident to plan their routes I think.</t>
  </si>
  <si>
    <t>I think the Berhampore track should be paved as in Plan A</t>
  </si>
  <si>
    <t>Like the consistency with other areas of cycling network.</t>
  </si>
  <si>
    <t>Lots of things to see and do in those areas.</t>
  </si>
  <si>
    <t>I think the power of greenery and flowers should not be underestimated in making an area feel welcoming and pleasant. More of this please. Also nice spots for wooden seating (like in Pukeahu park)</t>
  </si>
  <si>
    <t>The path through the golf course is a great idea.</t>
  </si>
  <si>
    <t>No obvious change to traffic calming an improved (safer) crossing at the intersection of Adelaide Road and Britomart Streets is a missed opportunity.  The removal of such a large amount of residential car parking would directly at the same intersection without anywhere for those vehicles to move to (I can't think of anywhere they could move to).</t>
  </si>
  <si>
    <t>The bike lanes on one side of the road feels like an improvement over Scenario A.</t>
  </si>
  <si>
    <t>The off track cycle path options are great - though it seems like it would require a large amount of work to make the gradients cycle-able. The dual track cycle path is a great idea but will need provision to make joining/leaving it easy.</t>
  </si>
  <si>
    <t>The intersection at John St along the quiet route following  Hanson St and Tasman St is particularly tricky to navigate as a cyclist. This would need significant improvement if it was to become part of a sanctioned route.</t>
  </si>
  <si>
    <t>The safest and widest number of options for cyclists.</t>
  </si>
  <si>
    <t>As part of removing car parking - I'd like to see the council push more affordable car sharing schemes out in to these suburbs - MEVO is very expensive and seemingly limited to the central city. I'd be happier about losing car parking if there was an alternative for when I absolutely needed a vehicle.</t>
  </si>
  <si>
    <t xml:space="preserve">The new lanes in the golf course </t>
  </si>
  <si>
    <t xml:space="preserve">Sending cyclists into the Newtown shopping area is madness. </t>
  </si>
  <si>
    <t>The entire project seems half-baked and oblivious to the space constraints in the area. You can barely get buses up and down Rintoul Street - how are you going to fit bike lanes as well? You seem driven by ideology.</t>
  </si>
  <si>
    <t xml:space="preserve">It's so hard to comment on these plans as they all seem to assume it is possible to put bike lanes along Adelaide Rd through Berhampore and remove car parking to make this happen.  I get that we want to encourage people to cycle but come on planners ... go to Berhampore several times a day over a couple of weeks ... take photographs of the street scapes and cars parked not just on adelaide rd but also the side streets. The example picture of luxford steet in Plan A is a joke (4 parked cars) not sure when in the last few years there has ever been that few cars! Increasingly our streets in Berhampore are bumper to bumper with parked cars particularly at night.  Berhampore has significantly less off street parking than Island Bay and even in the Bay the removal of carparks there caused major headaches.  Our house isn't impacted directly by these plans but I know many other local residents and businesses who would be and where is the compensation for them if parking goes ... there isn't enough parking now.  There needs to be options looked at that involve use of the current footpaths for shared use for cyclists rather than taking out car parking.  I feel for the poor residents at the top of constable street and down in to Kilbirnie.  Cyclists aren't the only residents in this city!  There also doesn't appear to be good linking between your housing priorities and your transport priorities ... you're encouraging significant infill housing in Berhampore and Newtown - which is great from a housing shortage view point - but frequently these new homes are adding to the number of vehicles seeking parking in the area ... and you still want to take out parking.  Even if people all use public transport or cycle for commuting that's still cars that are going to be parked, often on the street, during the day.    I don't support bike lanes through Adelaide Rd section of Berhampore shops and I don't support removing carparking along Adelaide Rd through Berhampore. </t>
  </si>
  <si>
    <t>Not having bike lanes on both sides of the road to deal with seems an improvement</t>
  </si>
  <si>
    <t xml:space="preserve">As per answer on package A ... do not support reducing parking for either residents or businesses through Berhampore.  </t>
  </si>
  <si>
    <t>Again its very hard to tell from the pictures provided ... is this Island Bay again and the pictures manage to make it look better than it is ... your picture example on Rintoul street of the separate 2 way bike lane is nice in principle but I've twice seen two oncoming buses get stuck with the existing configuration and you somehow think you can keep 2 footpaths, two lanes of traffic?? Oh yip because you're taking out the entire east side of the streets car parking.  Real nice looking, until you're one of the at a guess dozens of residents who currently park their car there.</t>
  </si>
  <si>
    <t xml:space="preserve">Yes - I want to see minimal car parking removed and more use of footpaths for the shared space.  Maybe cycles on one side of the road pedestrians on the other.  Get real about the impact on local residents too.  There needs to be real data on both the actual number of car park spaces removed and the realities that it is not just a matter of parking on the other side of the road or parking on a side street.  Lets see some real data collected about cars and the real impact of the local residents of these streets for the benefit of people who are transiting through.  You are in some cases significantly impacting on residents use and access to their homes and that seems to just be seen as less important than having a path for cyclists.   </t>
  </si>
  <si>
    <t>The packages may well be contributing to the A and B community objectives but when you look at the other items the community was seeking, none of the packages seem to be factoring in item 4 or 7 and there isn't  enough detail provided to assess how any of the packages would rate in terms of items 1, 2 , 5 or 6. Potentially they may do quite well on item 3 if the intended impact is to make it so hard for local residents in affected streets to park their car that they consider not having one.   I think all the plans have disproportionate negative affects for the local residents living along these routes.</t>
  </si>
  <si>
    <t>Also minimising the impact on available parking.</t>
  </si>
  <si>
    <t>Good having bike lanes on either side of the road</t>
  </si>
  <si>
    <t>I think there should be a combination of package A and C - keeping bike lanes on both sides of the road, but expanding the network</t>
  </si>
  <si>
    <t>I like how comprehensive the network is</t>
  </si>
  <si>
    <t>I want to see a combination of package A and C - with the comprehensive coverage of C blended with the each-side-of-the-road cycle lanes of A</t>
  </si>
  <si>
    <t xml:space="preserve">The zoo is a tourist destination </t>
  </si>
  <si>
    <t>attempt to make pedestrian and cycle routes as direct as possible (so that both of these can travel in a straight line)</t>
  </si>
  <si>
    <t>I particularly like the separated bike lanes that will encourage more people to cycle. It will especially make it safe for children to cycle.</t>
  </si>
  <si>
    <t>I think separated bike lanes make it so much safer, especially for children.</t>
  </si>
  <si>
    <t xml:space="preserve">I love the separated lanes throughout most of the package! As an interested-but-scared aspiring rider, protected lanes are really important for me to feel more confident and safe traveling by bike. </t>
  </si>
  <si>
    <t xml:space="preserve">I would like to see protected lanes in more places, particularly through the shopping centres. Even though traffic is slower there, it is much busier and more varied with cars coming in and out of parking spots and intersections, and I would feel safer if the bike lane was protected from vehicle traffic. Adapting to population growth and climate change means that we will have to change our behaviour, and so I want to see facilities that make biking, walking, and public transport more convenient than driving so more people can start to move away from our reliance on cars.     I also like the off-road routes in Package C, so long as they are well lit and safe to use after dark. I want to see as many routes as possible so it's easy for people to get everywhere they want to go without having to navigate streets that don't have safe bike facilities on them in order to get to ones that do. There's no one-size-fits-all solution, so having a variety of options will appeal to more people. </t>
  </si>
  <si>
    <t>All the separated/protected lanes!</t>
  </si>
  <si>
    <t xml:space="preserve">Biking isn't just for commuters who go through the area, so neighbourhood connections are important too. Having just a few routes from point A to point B makes it hard for new riders who don't live close to those routes to even use them, and ignores the fact that people who live in the area don't necessarily want to leave it - maybe they just want to bike to the shop or the park. </t>
  </si>
  <si>
    <t xml:space="preserve">I love the variety - having a lot of options will help make biking a more attractive and faster option than driving, which is what I want to see. I'm glad so many of the options are protected. </t>
  </si>
  <si>
    <t xml:space="preserve">As a beginner cyclist, I worry about the unpaved off road routes for people like me who don't have mountain bikes, or who don't want to ride in the dark. But I like that this package includes both, rather than one or the other, so I'm happy to see off road routes so long as there's also an on road option. I think it's important to make sure that the smaller streets that lead to these routes are also safe for cycling. </t>
  </si>
  <si>
    <t xml:space="preserve">I like the commitment to protected lanes, and putting cycling facilities on major routes where people want to be. I support removing parking as an important step in changing behaviour as the city grows, and I think making cycling, walking, and public transport easier while disincentivising driving is a good strategy for doing that. I would also like to see some of the neighbourhood connections from Package C included in the final design. </t>
  </si>
  <si>
    <t xml:space="preserve">Prioritise accessibility parking (short and long term) for those who are less able to bike, walk, or ride public transport. On street resident parking should only be available for properties without garages/driveways.  </t>
  </si>
  <si>
    <t xml:space="preserve">I think all of them are worth prioritising - a connected network is a huge part of increasing the number of people who ride bikes, so every suburb should have good facilities like this. If we can't build them all at the same time, then I think the CBD connections should be prioritised, as short trips around the city are good for people to gain confidence and start to see cycling as a viable alternative to driving (especially now that Onzo is available). </t>
  </si>
  <si>
    <t xml:space="preserve">More green spaces, playgrounds, seating, and play areas for people to gather, sit, chat, and interact in all weather. I also want to see more pedestrian priority crossings and intersections everywhere, as well as priority lanes and other measures to help make public transport faster and more reliable. I think all of these measures can help encourage behaviour change by making it easier/faster/cheaper/more fun to choose active modes of transport than it is to drive. </t>
  </si>
  <si>
    <t>that its a direct route on both Russel tc and Adelaide Rd. Separate bike paths</t>
  </si>
  <si>
    <t>Separate two way bike path not shared with bus lane</t>
  </si>
  <si>
    <t>Russell Tce and connection to SWIS  Better drop off for SWIS and Berhampore School</t>
  </si>
  <si>
    <t>Two way bike path not shared with bus, off street path through parks</t>
  </si>
  <si>
    <t>Good lighting and removal of vegetation to ensure safety of using path during evening and early mornings in winter. Tasman st needs consideration of traffic calming measures actually make it more hazardous for cyclists. Also how will cyclists get from Tasman to Hanson St at peak hours - this is a very dangerous intersection with multiple lanes forming and so car over and undertaking unpredictable manoeuvres. Also need to ensure Stanley st has adequate short term parking near school to reduce unpredictable movements by cars picking up kids from Berhampore School. Also consideration needs to be given to gradient for cyclists. Id be concerned Tasman St and Wakefield Park routes would be too steep for many cyclists meaning they would prefer to use Adelaide Rd.</t>
  </si>
  <si>
    <t>prioritised short term around shops, early child care centres and schools, prioritised for residents elsewhere</t>
  </si>
  <si>
    <t>making sure there is clear delineation between pedestrian and cycle zones/paths to reduce risk of collision</t>
  </si>
  <si>
    <t>Adelaide rd - luxford to john street... you should not even begin to contemplate removing parking!</t>
  </si>
  <si>
    <t>It stays away from Adelaide rd - luxford to john street... you should not even begin to contemplate removing parking!</t>
  </si>
  <si>
    <t>Because it stays away from Adelaide rd - luxford to john street... you should not even begin to contemplate removing parking!</t>
  </si>
  <si>
    <t>Parking is extremely limited on all streets but particularly the main arterial - Adelaide Rd. Therefore it would be extremely unfair on residents of said road to loose limited parking. If you are going to force the devalueing of private property, then you should be creating alternative places for people to park - especially for residents between luxford &amp; McAlister park (maybe resident only parking could be created on parking platforms/decks in the unused &amp; weedy Southern part of McAlister park on Adelaide Rd).</t>
  </si>
  <si>
    <t>Accessibility &amp; priority given to pedestrians, speed limit reductions &amp; speed cameras to enforce speed limits on Adelaide Rd, Luxford street &amp; Rintoul street.</t>
  </si>
  <si>
    <t>There are some fundamental elements that MUST be adhered to in creating these cycleways - especially given they are funded by EVERYONE;  1- Cycleways MUST NOT devalue homes by removing the ability for residents to park, stop &amp; load unload goods near their homes.  2- Cycleways MUST NOT interfere with natural traffic flows nor the ability for emergency services through main corridors/arterial routes.  3- Cyclists need to be enfirced to use cycleways &amp; not continue to ride on footpaths &amp; where cyckeways are present cyclists must be forced to not ride on the road holding up traffic flow.  4- Where parking is removed for the creation of said cycleways, alternative parking/loading/unloading solutions MUST be created so as to avoid devalueing private property.  5- Where cycleways are created, residents MUST NOT have their lifestyles/ability to go about daily activities negatively impacted.  6- Priority should be given to pedestrians (all residents) at all times &amp; the safety of pedestrians MUST be increased as a result of cycleways.</t>
  </si>
  <si>
    <t>Quiet road on Mein and Daniel street</t>
  </si>
  <si>
    <t xml:space="preserve">Would be good to have the entire stretch of Adelaide road with a separated bike lane. </t>
  </si>
  <si>
    <t>Quiet road on Mein street</t>
  </si>
  <si>
    <t>Separating pillars, or something similar in between the bike lanes to make sure people stay on the correct side of the lane.</t>
  </si>
  <si>
    <t xml:space="preserve">Quiet roads on Hanson and Tasman streets. </t>
  </si>
  <si>
    <t>Add a quiet road to Mein and Daniel street</t>
  </si>
  <si>
    <t xml:space="preserve">Safer bike routes, separate from traffic, and more quiet roads so traffic sticks to main routes and makes walking around much nicer. </t>
  </si>
  <si>
    <t xml:space="preserve">I live in Mt. Cook, and it would be nice to get to the Zoo easier. </t>
  </si>
  <si>
    <t>More trees!</t>
  </si>
  <si>
    <t xml:space="preserve">People are going to complain about parking, so why not use that big open space off of Tasman street by the Basin. It's been empty for years. </t>
  </si>
  <si>
    <t>I like the extent of the protected bike lanes, the layout is quite connected and consistent which is great</t>
  </si>
  <si>
    <t>The weak link around Luxford St where the unprotected bike lanes are may not encourage more nervous riders around the area to start biking.</t>
  </si>
  <si>
    <t>Two way protected bike lanes are great for encouraging new riders as they feel very safe.</t>
  </si>
  <si>
    <t>Perhaps the link up Russell Terrace could be extended for consistency.</t>
  </si>
  <si>
    <t>I like the extended link up Russell Terrace.</t>
  </si>
  <si>
    <t>No, great connectivity of routes for cyclists.</t>
  </si>
  <si>
    <t>Package C will be good for encouraging new riders as it is very connected, and the combo of two-way protected bike lanes and off road paths will feel very safe.</t>
  </si>
  <si>
    <t>I would love a Brooklyn connection as I often travel to Newtown from Brooklyn on my bike to go shopping, but currently I have to go via the top end of the CBD as there is no direct route.</t>
  </si>
  <si>
    <t>Especially on the quiet routes there is a real opportunity for place-making and making the area really nice for pedestrians and bikes.</t>
  </si>
  <si>
    <t>Well done WCC! All of the packages are a huge step up in safety and comfort for cyclists from what we have currently. I think any of these packages would encourage a lot more people to give cycling a go, and improve congestion for cars and buses also - cycle lanes mean they don't have to slow down for bikes any more.</t>
  </si>
  <si>
    <t>More connections the better</t>
  </si>
  <si>
    <t>Removing all parks on constable street is very excessive! We live there and very few of these properties have any off street parking. If you were to do this you would need to seriously look into how to accommodate all the cars- residential parking would be a good first step I guess, but ideally you wouldn't remove 85 parks + from area. Also, I liked the idea better where the cycle lane detoured down Wilson street. Even with protected cycle ways constable street is unpleasant and busy- encourage people to ride down the side street</t>
  </si>
  <si>
    <t>Design is awesome!</t>
  </si>
  <si>
    <t>None don't go ahead</t>
  </si>
  <si>
    <t>Island Bay is a debacle. Learn from your mistakes!! PAINT IT BACK</t>
  </si>
  <si>
    <t>I am not prioritising anything end this NOW.</t>
  </si>
  <si>
    <t>Yes end cycleways</t>
  </si>
  <si>
    <t>I would like to say end the nonsense about cycleways - PAINT IT BACK in Island Bay</t>
  </si>
  <si>
    <t xml:space="preserve">Adelaide road is so narrow busses currently strugle to go past each other at the same time. A bus lane will make it even worse. </t>
  </si>
  <si>
    <t>you cant put one down adelaide road it is too narrow</t>
  </si>
  <si>
    <t xml:space="preserve">its good its less on adelaide road as it is to narrow for a bike lane </t>
  </si>
  <si>
    <t>less impact on the narrow main road</t>
  </si>
  <si>
    <t xml:space="preserve">I like the directness of the Adelaide Road route and the high quality Golf course route. I think the separated cycle lanes are great, I just think the impact on resident parking might be too great to achieve it without compromising the design. </t>
  </si>
  <si>
    <t>I think this package should use have the Hanson and Stanley Street route from package C included. You could also reduce the impact on resident parking by directing the route off Adelaide Road at Stoke St and continue on Hanson and Tasman.</t>
  </si>
  <si>
    <t>Mercy park link is good, as long as the Rintoul St layout is high quality</t>
  </si>
  <si>
    <t>I would like to see more connections.</t>
  </si>
  <si>
    <t>Rintoul St and generally the range of connections would cater for a large range of people on bikes</t>
  </si>
  <si>
    <t>It would be good to have higher quality off road links on either the Golf course or around Wakefield Park/MacAlister Park.</t>
  </si>
  <si>
    <t>I think that separated bike paths of package A are the best, but I don't think the residents will accept it due to removal of parking. Rather implement an extensive, complete network like package C with two way bike paths, to increase the number of bike trips, then increase the level of service in a few years time when people see the success of the network.</t>
  </si>
  <si>
    <t>I think it could better serve people in the Daniell/Owen St area, as well as providing links to key community facilities like the Zoo, Newtown Park and town belt</t>
  </si>
  <si>
    <t xml:space="preserve">Show people who live, work and play in Berhampore and Newtown that cycleways can be part of revitalising a community hub!  </t>
  </si>
  <si>
    <t>This route seems minimal and worse compared to package 3. If Wellington wants to be world class when it comes to public transport and the environment we need to embrace cycling infrastructure as much as possible.</t>
  </si>
  <si>
    <t xml:space="preserve">I like the option of the bike only zones. </t>
  </si>
  <si>
    <t xml:space="preserve">If it's possible to have sections of the road segmented off from cars, that would be best practice. I've lived in Denmark and Germany and they both have fantastic cycle ways throughout their major towns and cities. In general, I like what I see and I hope this comes to fruition asap! </t>
  </si>
  <si>
    <t xml:space="preserve">It's the most comprehensive </t>
  </si>
  <si>
    <t xml:space="preserve">The zoo would be good for tourists </t>
  </si>
  <si>
    <t>More trees, public parks and green space please!  Signage is also a great idea for tourists downtown. Much of Europe has those great walking signs indicating distances to the nearest tourist spot.</t>
  </si>
  <si>
    <t>separate cycle ways from the road, widen the pavement on Adelaide and have cyclists next to pedestrians. Not that many people walk down Adelaide road so use that extra space to keep cyclists safer</t>
  </si>
  <si>
    <t>How important is it to make improvements for people walking in and around the Newtown Connections area?</t>
  </si>
  <si>
    <t>Very important</t>
  </si>
  <si>
    <t>Low importance</t>
  </si>
  <si>
    <t>Moderately important</t>
  </si>
  <si>
    <t>when people are walking in, around or through the area?1 star = poor, 7 stars = excellent</t>
  </si>
  <si>
    <t>when people are using the bus in, around or through the area?1 star = poor, 7 stars = excellent</t>
  </si>
  <si>
    <t>when people are in cars/on motorbikes in, around or through the area?1 star = poor, 7 stars = excellent</t>
  </si>
  <si>
    <t>for people who work/own a business on or near one of the cycle network routes in the area?1 star = poor, 7 stars = excellent</t>
  </si>
  <si>
    <t>Are there any network connections or street layouts that you particularly like in package A?</t>
  </si>
  <si>
    <t>Are there any network connections or street layouts that you think should be added/changed/removed in package A?</t>
  </si>
  <si>
    <t>Are there any network connections or street layouts that you particularly like in package B?</t>
  </si>
  <si>
    <t>Are there any network connections or street layouts that you think should be added/changed/removed in package B?</t>
  </si>
  <si>
    <t>for people working/own a business on or near one of the cycle network routes in the area?1 star = poor, 7 stars = excellent</t>
  </si>
  <si>
    <t>Are there any network connections or street layouts that you particularly like in package C?</t>
  </si>
  <si>
    <t>Are there any network connections or street layouts that you think should be added/changed/removed in package C?</t>
  </si>
  <si>
    <t>Are there any additional connections you would like to see prioritised in the future?View the additional connections</t>
  </si>
  <si>
    <t>Why would you prioritise those additional connections?</t>
  </si>
  <si>
    <t>Is there anything you think the designers should consider when developing possible urban design and streetscape improvements?</t>
  </si>
  <si>
    <t>If you have images to support your answer - please upload them here:</t>
  </si>
  <si>
    <t>Would you like to receive email updates about this project?You'll receive an email when the results of this engagement are available. To receive further updates about this project, please select 'Yes'.</t>
  </si>
  <si>
    <t>Prioritise short-stay parking (e.g. people shopping or visiting in the area)</t>
  </si>
  <si>
    <t>My work/business is in the area</t>
  </si>
  <si>
    <t xml:space="preserve">Like with Package A, C is not tenable for residents esp off Adelaide Road, Stanley Street, and nearby I.e. Chilka st. Parking is already increasingly difficult to find, there is little off street parking. Pedestrians and cyclists can already use back streets and quiet routes with no danger or impediment. Reduction in car spaces is not an acceptable option. The project seems to be trying to fix something that€™s not broken. </t>
  </si>
  <si>
    <t>I regularly travel through, in or around the area</t>
  </si>
  <si>
    <t xml:space="preserve">I'd like to see a combination of Package C routes (best balance of €˜connection€™ and €˜convenience€™) with Package A €˜2x 1-way€™ paths (best for €˜comfort€™ and safety) where possible. Think of this as 'Package C+€™ or the Healthy Streets Option.  - Prioritise protected bike lanes  - Yes to off-road routes, but only in addition to more direct routes  - Avoid two-way cycleways in most cases  - Include the flattest option = Rintoul St   - Mitigate reductions in parking  - Make it great for kids  </t>
  </si>
  <si>
    <t>This is a great looking option. These suburbs must have one of the highest potential for bike ownership and use. To succeed, the network must be:    Connected €“ go where people want to go  Convenient €“ easy to use (avoid hills and indirect routes)  Comfortable €“ for all ages and abilities.  I support a combination of Package C routes (best balance of €˜connection€™ and €˜convenience€™) with Package A €˜2x 1-way€™ paths (best for €˜comfort€™ and safety) where possible.    Rintoul Street€™s a must-do route, as the least steep route south of Newtown. It serves SWIS directly. There€™s less parking impact as it runs beside Village at the Park, and Wakefield Hospital. And it provides the best connection to Newtown shops. The steep section on Adelaide Road north of Luxford Street, and the steepness of the western off-road option through MacAlister Park, are nice to have but are not €˜all ages and abilities€™ routes.</t>
  </si>
  <si>
    <t>Would like to see €˜2x 1-way€™ paths (best for €˜comfort€™ and safety) where possible.</t>
  </si>
  <si>
    <t>With a little change, I support a combination of Package C routes (best balance of €˜connection€™ and €˜convenience€™) with Package A €˜2x 1-way€™ paths (best for €˜comfort€™ and safety) where possible.</t>
  </si>
  <si>
    <t xml:space="preserve">Yes resident parking . The current programme of removing car parks for residents is isolating friends family and the wider whanau. The changes in Constable st has been disruptive and has stopped visitors as there is no parking . This is just isolating families and causes community issues. Please review the Constable Street kilbirnie cycle lanes before you invest more into thisðŸš¬ðŸ”§±they are not working and cyclist don€™t like it either . It is dangerous </t>
  </si>
  <si>
    <t>I want a combination of Package C routes (best balance of €˜connection€™ and €˜convenience€™) with Package A €˜2x 1-way€™ paths (best for €˜comfort€™ and safety). Option A is good but way too steep in places for many cyclists including children, especially if a prevailing head-wind as well. Option C is better, but two-way lanes are dangerous with any slope (inevitable in most of Berhampore and Newtown)</t>
  </si>
  <si>
    <t>I think best is a combination of Package C routes (best balance of €˜connection€™ and €˜convenience€™) with Package A €˜2x 1-way€™ paths (best for €˜comfort€™ and safety). Option A is good but way too steep in places for many cyclists including children, especially if a prevailing head-wind as well (too frequently). Option C is better, but two-way lanes are dangerous with any slope (inevitable in most of Berhampore and Newtown). So please, include the flattest option = Rintoul St ; avoid two-way cycleways in most cases; prioritise protected bike lanes; have off-road routes, but only in addition to more direct routes; make it good for children, and do not forget scooters; have workarounds to meet parking needs and mitigate impacts.</t>
  </si>
  <si>
    <t xml:space="preserve">As the Body Corporate Committee for the Altair townhouse complex (120 Rintoul St) we like that there is no connection planned for Rintoul St between Waipori St and Riddiford St where the parking impact on residents and their visitors would be high.     Rintoul St parking is already in short supply and halving the parking (as in Option C) would have a major impact on residents (we note parking impact on residents is considered low impact in Option C). There are 70 townhouses in the Altair complexes with one garage each for at least 3 residents in most townhouses (approximately 50 % are tenanted meaning many have multiple cars). It is very difficult for both residents and their visitors to find on street parking already and we know that parking places are always full.  The parking impact on residents€™ visitors is likely to be particularly high as they would not have priority resident parking. In addition to the Altair there is Wakefield Hospital, Village in the Park and Alexandra Retirement rest homes, a childcare centre and intermediate school which all place high demand on parking. Brixham Way (beside the Altair) has cars parking over the footpath now (including in front of Altair gate) at night due to the short supply of parking.     We consider that Rintoul St is sufficiently connected from Riddiford St and Lower Rintoul St cycle connections. It is only a short way for anyone living on the street from either of these connections. Cyclists passing through are sufficiently connected to the City via Adelaide Rd route or Newtown via Waipori St.      The off-road paved shared path - all cyclists would be able to use this. The option C unpaved path would only be used by those with suitable bikes. This also provides an alternative to less confident/able cyclists who want to avoid the Adelaide Road hill.   </t>
  </si>
  <si>
    <t xml:space="preserve">As the Body Corporate Committee for the Altair townhouse complex (120 Rintoul St) we like that there is no connection planned for Rintoul St between Waipori St and Riddiford St where the parking impact on residents and their visitors would be high.     Rintoul St parking is already in short supply and halving the parking (as in Option C) would have a major impact on residents (we note parking impact on residents is considered low impact in Option C). There are 70 townhouses in the Altair complexes with one garage each for at least 3 residents in most townhouses (approximately 50 % are tenanted meaning many have multiple cars). It is very difficult for both residents and their visitors to find on street parking already and we know that parking places are always full.  The parking impact on residents€™ visitors is likely to be particularly high as they would not have priority resident parking. In addition to the Altair there is Wakefield Hospital, Village in the Park and Alexandra Retirement rest homes, a childcare centre and intermediate school which all place high demand on parking. Brixham Way (beside the Altair) has cars parking over the footpath now (including in front of Altair gate) at night due to the short supply of parking.     We consider that Rintoul St is sufficiently connected from Riddiford St and Lower Rintoul St cycle connections. It is only a short way for anyone living on the street from either of these connections. Cyclists passing through are sufficiently connected to the City via Adelaide Rd route or Newtown via Waipori St.        Simple and direct connections. We consider these sufficient to provide good connections for cyclists from Island Bay to Newtown, Kilbirnie and the City.       We prefer the Kilbirnie connection option to Option A, but prefer the Option C alternative.   </t>
  </si>
  <si>
    <t xml:space="preserve">As the Body Corporate Committee for the Altair townhouse complex on Rintoul St we think that the Rintoul St connection between Waipori St and Riddford St should be removed.     Rintoul St parking is already in short supply and halving the parking (as in Option C) would have a major impact on residents (we note parking impact on residents is considered low impact in Option C). There are 70 townhouses in the Altair complexes with one garage each for at least 3 residents in most townhouses (approximately 50 % are tenanted meaning many have multiple cars). It is very difficult for both residents and their visitors to find on street parking already and we know that parking places are always full.  The parking impact on residents€™ visitors is likely to be particularly high as they would not have priority resident parking. In addition to the Altair there is Wakefield Hospital, Village in the Park and Alexandra Retirement rest homes, a childcare centre and intermediate school which all place high demand on parking. Brixham Way (beside the Altair) has cars parking over the footpath now (including in front of Altair gate) at night due to the short supply of parking.     We consider that Rintoul St is sufficiently connected from Riddiford St and Lower Rintoul St cycle connections. It is only a short way for anyone living on the street from either of these connections. Cyclists passing through are sufficiently connected to the City via other routes.    We think that the Berhampore Golf Course shared track should be paved as in Option A so that it can be used by all cyclists €“ rather than just those with suitable bikes.       Two-way bike path layout - this is unlikely to encourage all cyclists to use designated cycle ways and therefore create congestion and confusion. Faster cyclists are likely to just cycle on the road and avoid two-way lanes which would slow them down/or create a hazard for other cyclists if they do maintain their speed. Cyclists would also have to cross the road to join the cycle connection.   </t>
  </si>
  <si>
    <t xml:space="preserve">€¢	We do not think that Rintoul St should be included.  €¢	We think the Kilbirnie connection in option C is best from Hospital Rd to Owen St.   €¢	We think that option B provides sufficient connections - but prefer option C Kilbirnie connection from Hospital Rd to Owen St.   €¢	We support the paved shared path through Berhampore Golf course as it provides an alternative route to Adelaide Rd hill.   €¢	We do not like the two-way cycle path option.   </t>
  </si>
  <si>
    <t xml:space="preserve">Don€™t know </t>
  </si>
  <si>
    <t xml:space="preserve">Privileging biking, so important for our kid€™s safety and the future of the planet </t>
  </si>
  <si>
    <t>Seems like two Separate bike lanes would be safer, but I€™m not sure</t>
  </si>
  <si>
    <t xml:space="preserve">I do not agree that a designated bike route is required or wanted. Nor should it be a priority for WCC. Intensive vehicle time destination surveys have not been conducted by properly competent experts, i.e. traffic engineers. In addition, the Wellington weather is not conducive to everyday cycling for the majority of people. Many cyclists own cars as well as bicycles, therefore cycling is not their only transport option. In addition, this is prioritising able-bodied citizens and is discriminatory against those less able-bodied. Therefore the immense distruption and associated costs to implement one of these options, as well as the removal of car parking spaces, is not putting the needs of Wellington€™s citizens at the forefront. Implementing one of these options is also a tremendous health and safety concern. Especially as any of these proposed routes interferes with the operations of Wellington City Hospital. A designated bike route is not needed and the money would be better spent teaching people bicycle proficiency and vehicle driver curtesy. </t>
  </si>
  <si>
    <t xml:space="preserve"> I'm encouraged to see real recognition of developing a network. Good stuff!  I'd like to see a combination of Package C routes (best balance of €˜connection€™ and €˜convenience€™) with Package A €˜2x 1-way€™ paths (best for €˜comfort€™ and safety) where possible.   - Prioritise protected bike lanes  - Yes to off-road routes, but only in addition to more direct routes  - Avoid two-way cycleways in most cases  - Include the flattest option = Rintoul St  - Mitigate reductions in parking - the hospital really needs to get its act together on this.  - Make it great for kids  - Think of the scooters, onzo and any other similar share schemes that may happen  - Make the most of the detailed design stage  - Be bold! For too long this city has prioritised  single occupancy car use as therein transport method. It needs to change if it's not all going to grind to a halt.</t>
  </si>
  <si>
    <t>I support a combination of Package C routes (best balance of €˜connection€™ and €˜convenience€™) with Package A €˜2x 1-way€™ paths (best for €˜comfort€™ and safety) where possible.    Package C has the best connectivity. It serves the most people.    It scores best against the agreed community objectives, and therefore is the preferred option.</t>
  </si>
  <si>
    <t xml:space="preserve">For the same reason WCC scored it highest:    Package C achieves 5 out of 6 applicable community objectives:  Three ticks is the highest score; three crosses is the lowest.      1. Provide connected facilities for people biking through and around Newtown, Mt Cook and Berhampore     œ“œ“œ“      2. Provide safe cycle facilities     œ“œ“       3. Improve the safety of facilities for people walking through and around the area     œ“       4. Contribute to reducing car congestion in the area by creating better facilities that encourage more people to bike, walk, and take the bus     œ“œ“       5. Minimise the impact on parking, especially for residents and businesses     œ—      6. Create opportunities to improve safe access, seating and shelter at bus stops     œ“        7. Encourage more people to use the bus by providing bus lanes, rationalising bus stop locations, and creating opportunities to let buses go first at some traffic lights     œ“œ“  </t>
  </si>
  <si>
    <t>I like the less steep Rintoul st route, and the Beramphore off road route. it means that people can get to schools, healthcare clinics and hospitals, newtown shops and other local businesses. Also there€™s less parking impact.</t>
  </si>
  <si>
    <t>We'd like to see a combination of Package C routes (best balance of €˜connection€™ and €˜convenience€™) with Package A €˜2x 1-way€™ paths (best for €˜comfort€™ and safety) where possible. Think of this as 'Package C+€™ or the Healthy Streets Option.  - Prioritise protected bike lanes  - Yes to off-road routes, but only in addition to more direct routes  - Avoid two-way cycleways in most cases  - Include the flattest option  - Mitigate reductions in parking  - Think of the scooters!  - Make the most of the detailed design stage  - Be bold!</t>
  </si>
  <si>
    <t>Berhampore needs some major love and improvements. The biggest issue we have is the speed cars and trucks travel through Adelaide Rd between Britomart St intersection and Luxford intersection and all the red light running. The €˜shoping area€™ needs street scraping and design that will slow the traffic down and help to create a destination area rather than a thorough fare. We need to create a safe space to move in and through as we have several homes for the elderly and schools close by. With several (new-ish) businesses opening in Berhampore we would love to increase the feel of Berhampore having a heart and a community centre.</t>
  </si>
  <si>
    <t>I don€™t think increasing cycle lanes will encourage people to cycle more, the lanes in island bay are rarely used.</t>
  </si>
  <si>
    <t xml:space="preserve">It€™s the best intergrated option for the community </t>
  </si>
  <si>
    <t xml:space="preserve">All three packages involve the loss of on-street parking for residents and businesses. That is too high a cost to pay in relation to the benefits that might be gained.    I agree that cycling should be encouraged and that there are benefits for all of society when more people cycle. I support provision for multiple modes of transport when new roads are being developed. However, 'shoe-horning' cycleways into narrow, established roads is a bad idea for a number of obvious reasons:    €¢ Cyclists are a minority group and will remain so. That group is limited to able-bodied people in good health and physical fitness who don't need to transport other people or goods. Prioritising a minority at the expense of the majority is unreasonable and would lead to division within the community.    €¢ Loss of the ability to park a vehicle directly outside existing businesses and residences would cause unfair hardship and economic loss for property owners. Obviously problematic scenarios include: Access for trade vehicles (The century-old housing in the area will necessarily require extensive maintenance and repair in the upcoming decades); Access for emergency services; Access for people in labour; Access for people with disabilities; Ability for families to load and unload children and shopping safely; Delivery of goods.    €¢ Safety would be compromised. Rintoul Street Adelaide road are too narrow to safely accommodate cycle lanes. As it stands, wing mirrors of parked cars regularly clipped by traffic. Under the proposed schemes that translates to cyclists being side-swipped and 'car-doored' from time to time. Pedestrians and vehicles coming out of private drive ways and side streets would have more hazards to calculate leading to more collisions. </t>
  </si>
  <si>
    <t>Consider a paved path across Macalister park or at least using a surface that isn€™t going to be a mud bath in winter.</t>
  </si>
  <si>
    <t xml:space="preserve">It seems like it would be relatively straightforward and uncontroversial to extend the path across liardet st around Macalister park so that pedestrians and cyclists can get across/walk around/spectate at the park in all weather conditions and without damaging the park (it€™s a bit of a mud bath in winter) and a safer alternative to the terrifying Hutchison Road is desperately needed. </t>
  </si>
  <si>
    <t>Mein St cannot be considered a €œquiet route€ by any stretch of the imagination - it is used as a rat-run by people wanting to go faster to/from Kilbirnie etc. Also, would need protection for the turn from Mein St into Daniel St, because vehicles come fast down the hill on Mein St towards Riddiford St. The obvious (because flatter than Adelaide Rd) route along Rintoul St is ignored, but. many of us would not want to bike up the steep hill from Berhampore shops towards town. Protected facilities for biking (and walking) should be concentrated around obvious trip-generators like shops and schools, but this proposes a lower level of protection around SWIS (which caters for the best age group to encourage to ride - old enough to travel independently).</t>
  </si>
  <si>
    <t>The Emmett St connection is nice, but no good on Saturdays (vege market is on) and it would require good connections with the rest of the route at either end (e.g. lights at Riddiford St that didn€™t require waiting for ages to turn right). And the uncertainty of relying on negotiations with St Anne€™s makes it an unreliable element of the network. Bi-directional path on Waripori St is good if it is on the SWIS side of the road (see comments on Package A).</t>
  </si>
  <si>
    <t>Wilson St route with contra-flow is good, but would need good connections in and out at Riddiford St, and is a prime candidate to become a €˜bike boulevard€™ with priority for Wilson St at all intersections (Daniel, Owen and Coromandel Sts). The alternate route on Tasman, Hanson ans Stanley Sts is good, but the connecting off-road bits (very steep in parts, and gravel) make them useless for those of us who are not hard-core mountain bikers, and useless after dark. The Hospital Rd-Owen St route is potentially good, but need to check what is planned on Hospital Rd (e.g. if mjor entrance to Children€™s Hospital, may become too busy), and needs a good way through the hospital car park (or through Te Hopai?), and have a protected way across Mein St into Owen St (because cars come flying over the crest of the hill from the Riddiford St side - is scary crossing there as a pedestrian). Also, as with Emmett St, the uncertainty makes it an unreliable bit of the network. Russel Tce route is good, but would be better if it went right up to the top of Mt Albert Rd so it provided connection to the sports centre.</t>
  </si>
  <si>
    <t>The biggest priority to enable development of a good biking (and walking and shopping) network is to get the hospital to deal with its parking issue. Hospital staff create huge pressure on daytime parking, and if it is not addressed then any removal of parking that impacts on local residents and businesses will be blamed on the biking facilities rather than the generator of pressure on the road space (hospital staff). Connected-up facilities are more important than whether the lanes are single or bi-directional, and it is the transitions from one type of provision to another (e.g. from protected lane to €œquiet street€) that needs to be really easy and obvious to all road users. Where parking is restricted to e.g. one side of the road, traffic speeds and light phases (if relevant) need adjusting to allow residents to easily and safely cross the road to their vehicles.</t>
  </si>
  <si>
    <t>The area along Adelaide Road from Berhampore shops heading towards the Basin Reserve is far too narrow to put bike lanes in.  If you remove car parks you will damage the businesses around there and also impact the value of people€™s houses. Without businesses there is no life in the suburb.</t>
  </si>
  <si>
    <t>Two way cycle ways are too dangerous given Wellington€™s narrow streets. Do not remove any parking.</t>
  </si>
  <si>
    <t>Because this is an inadequate and biased consultation which doesn€™t address the needs of the community. The consultation should be about urban design, not cycleways. It should be a vision for the suburb, not for a ridiculously small minority. To implement any of these packages will detrimentally impact the businesses and the vast majority of residents of Berhampore. Do not remove car parking. Slow traffic down instead and the small number of cyclists can share the road with other users.</t>
  </si>
  <si>
    <t>Do not reduce parking. It will ruin the suburb. It will impact businesses. It does not take into acccount people with disabilities. It will cause people to concrete their front gardens for parking, which is hideous, or otherwise reduce the value of people€™s homes.</t>
  </si>
  <si>
    <t xml:space="preserve">The gradient through the parks and Stanley st isn€™t really suitable for most cyclists, especially beginners- it would be very challenging. </t>
  </si>
  <si>
    <t>It€™s a direct rout.</t>
  </si>
  <si>
    <t xml:space="preserve">Two way but single bike lanes are complex and unsafe for bikes (and drivers who don€™t understand them). Better to keep bike lanes separate. </t>
  </si>
  <si>
    <t>It€™s the most direct, the simplest and I think there are tweaks that can be made in the Berhampore community / shopping area that can be made to accommodate business concerns, slow traffic and still keep bikes safe.</t>
  </si>
  <si>
    <t>It doesn€™t include Adelaide Road</t>
  </si>
  <si>
    <t>It doesn€™t impact as much on traffic flow on Adelaide Road</t>
  </si>
  <si>
    <t xml:space="preserve">Two way bike lanes crate difficulty in crossing to adjacent streets if you€™re on the wrong side of the road. And they create cyclist versus cyclist incident risk. </t>
  </si>
  <si>
    <t xml:space="preserve">Bike lanes in general should not be a priority €“ it€™s serves little benefits to the community. Separated bikes lanes are the best option and I implore you to explore this option further, to keep every one safe and separate on the roads. </t>
  </si>
  <si>
    <t xml:space="preserve">The Constable street connection to Kilbirnie needs careful attention for bikes and this package doesn€™t handle it well. It needs to be made wider for buses and bikes to be able to use it. Parked cars have to go from here, it is a main road. Any change that will require bikes to make a right turn onto a side road will need careful design as these types of manoeuvres in traffic are stressful and dangerous for cyclists </t>
  </si>
  <si>
    <t>Wallace street is very poor for cyclists and an option to improve this would be great. However if the Tasman street intersection with John street is done well then this might work ok for Mt Cook people. The right turn onto Tasman street must be done carefully though as traffic is busy through here.    The Kilbirnie connection looks half finished and won€™t help people going to Kilbirnie up Constable street nor will make the road wider for buses</t>
  </si>
  <si>
    <t>Council doesn€™t listen and they need to learn from the debacle in Island Bay</t>
  </si>
  <si>
    <t xml:space="preserve">Yes I would like to see people safe and being allowed to be flexible in mode of transport they wish to use; encouraging future proofing of technology to come and what is here that is not being considered for the people of wellington i.e e scooters; mobility scooters; Sedgwick€™s; e cars; carbon neutral vehicle; the unknown while sharing the space with many walkers who walk to work as well allowing safe recreational usage of the area.  The Kapiti expressway shows us how it can be done; a space without traffic lights; a direct route; away from traffic 100 times bigger; and for more than one group of people.   Not everyone is a bike rider but are doing their green bit. remember them ?  And some of this is achievable in Wellington if we utilise the green area along the base of the town belts. And then down into Cambridge Terrace.  I do not support the lost of car parks near businesses.  They offer a service to the community. I struggle that reference to island bay bike lane is referred to it when the council have agreed to fix it. And the near misses that do not get report. i.e  Did Patrick report nearly hitting a fully pregnant woman. ?I am horrified that Wilson St is being call a quiet St; Green St; yes.. is a quiet st NOT Wilson st and horrified that is being considered; one the busier side streets of Newtown and the only parking area in Newtown is within this street that includes wheelchair parking.       </t>
  </si>
  <si>
    <t>How can we honestly vote on these options where there is a lack of transparency on how many parks are to be removed and no alternative offered!! Come on WCC ...let€™s be transparent and tells us how many car parks. Why is this information missing in the flyer dropped in the mailbox? Why are there no parking areas being created to replace the taken parks.  If we all had electric cars would we be treated differently?...   there is no way of prioritising car parking when there is not enough parks for the people who use them. (and this is at night after the majority of the hospital staff have gone home) People do not need the stress.  It€™s challenging enough when the whole street has to move their cars for roadworks.  Or another house becomes a flat of 4 bedrooms. Or apartments are being built without any car parking. Or people park their cars in Newtown as there are no car parks in town or Mt Cook?  But it€™s okay to have EV plugs in the street?</t>
  </si>
  <si>
    <t xml:space="preserve">There is already difficulty getting a park in Newtown.  It is difficult for people with heritage houses to add garages due to planning restrictions etc, there is a lot of pressure on parking due to the hospital, restaurants and churches and the Council is approving big apartment blocks on constable st that will add more pressure to parking. While encouraging biking is good, many -including those with children-need cars regardless. So while I support biking it needs to be done with minimal disruption to parking. Plan A has too much impact  I also don€™t understand why you are putting bikes down the busiest streets and not using the hospital Rd?  </t>
  </si>
  <si>
    <t>I don€™t understand why you are putting bikes down the busiest streets and not using the hospital Rd?</t>
  </si>
  <si>
    <t>I'd like to see a combination of Package C routes (best balance of €˜connection€™ and €˜convenience€™) with Package A €˜2x 1-way€™ paths (best for €˜comfort€™ and safety) where possible. Think of this as 'Package C+€™ or the Healthy Streets Option.  - Prioritise protected bike lanes  - Yes to off-road routes, but only in addition to more direct routes  - Avoid two-way cycleways in most cases  - Include the flattest option = Rintoul St   - Mitigate reductions in parking  - Make it great for kids  - Think of the scooters!  - Make the most of the detailed design stage  - Be bold!</t>
  </si>
  <si>
    <t>I€™m happy with this but I want the one with the MOST cycleways</t>
  </si>
  <si>
    <t>Keep cyclists and walkers safe from car traffic; build with anticipation of decreased auto use and grater PT; ensure adequate green space and parks for kids and other people for recreation and relaxing; don€™t chip away any further in the area of the Basin Reserve.</t>
  </si>
  <si>
    <t xml:space="preserve">I support a combination of Package C routes (best balance of €˜connection€™ and €˜convenience€™) with Package A €˜2x 1-way€™ paths (best for €˜comfort€™ and safety) where possible. </t>
  </si>
  <si>
    <t>I support a combination of Package C routes (best balance of €˜connection€™ and €˜convenience€™) with Package A €˜2x 1-way€™ paths (best for €˜comfort€™ and safety) where possible.   Rintoul Street€™s a must-do route, as the least steep route south of Newtown. It serves SWIS directly. There€™s less parking impact as it runs beside Village at the Park, and Wakefield Hospital. And it provides the best connection to Newtown shops. The steep section on Adelaide Road north of Luxford Street, and the steepness of the western off-road option through MacAlister Park, rule them both out as €˜all ages and abilities€™ routes.   Packages B &amp;C rely very heavily on 2-way separated bike lanes. 2-way bike lanes are OK but they're really not ideal.</t>
  </si>
  <si>
    <t xml:space="preserve">Don€™t remove anymore car parking on Constable street. </t>
  </si>
  <si>
    <t>It doesn€™t touch Constable or mein streets.</t>
  </si>
  <si>
    <t>Again. It€™s going to add a lot of pressure to street parking for residents and employees .</t>
  </si>
  <si>
    <t>I support a combination of Package C routes (best balance of €˜connection€™ and €˜convenience€™) with Package A €˜2x 1-way€™ paths (best for €˜comfort€™ and safety) where possible.</t>
  </si>
  <si>
    <t>I support a combination of Package C routes (best balance of €˜connection€™ and €˜convenience€™) with Package A €˜2x 1-way€™ paths (best for €˜comfort€™ and safety) where possible.    Package C has the best connectivity. It serves the most people.    It scores best against the agreed community objectives, and therefore is the preferred option.    Rintoul St is preferred as it is less steep and better connected to SWIS, Berhampore, Wakefield Hospital, Village at the Park, Newtown shops and medical centre. Rintoul is no longer than Adelaide in terms of time. It would require an easy turn at the Adelaide / Luxford lights.    The quiet routes are nice to have as additions, especially the one across Berhampore gold course. But these should not be substitutes for direct routes.</t>
  </si>
  <si>
    <t xml:space="preserve">To succeed, the network must be:    Connected €“ go where people want to go    Convenient €“ easy to use (avoid hills and indirect routes)    Comfortable €“ for all ages and abilities.    Please follow the process, stick to the agreed objectives and build what I call option C+, the healthy streets option.    It's also important to ensure that Wellington City Council's sustainable transport hierarchy is followed by this project. Therefore, enhancing walkability should be a high priority of whatever option is chosen. </t>
  </si>
  <si>
    <t>There really isn€™t enough room to do an Island Bay down these roads</t>
  </si>
  <si>
    <t>Parts of Adelaide Road are two narrow to fit this - it€™s already like dodgem cars in parts  and this will just make it worse.</t>
  </si>
  <si>
    <t xml:space="preserve">I think it€™s narrow to phrase this only as about improving safety for cyclists - would have more faith in this process if you wanted to improve safety for all users. </t>
  </si>
  <si>
    <t xml:space="preserve">I think one of the main focuses should be bringing bike and passes trains together as they are in many places in Europe. It seems to work there and they are largely removed from the street. It€™s anout changing the culture in Nz to share the nine verhicle areas. I personally do not bike as it€™s not that safe to do so under the current layout. </t>
  </si>
  <si>
    <t>I€™m just wondering about how steep the gradients are in places and whether the flattest cycling routes are maximsed</t>
  </si>
  <si>
    <t>I€™m not so keen on two way cycle paths unless they are very wide.</t>
  </si>
  <si>
    <t>The consistency of bike lanes throughout Wellington is important. Otherwise, it€™s confusing and compromises safety. Traffic, including bikes, is part of making the suburbs more liveable. A vibrant, active community which encourages people to get out and about is the main thing to keep in mind.</t>
  </si>
  <si>
    <t xml:space="preserve">My prefer is Package A €“ but with the following changes;  €¢	Have the bike lane route from Luxford down to Rintoul instead of Adelaide Rd from Luxton to John st. As opt C.  €¢	This is a flatter route and impact less on car parking, as well as being safer €“ slower speeds.  Could put a two way cycle lane €“ see below.  €¢	Have counter flow cycle lane in bottom of Wilson st, EVERYONE of those houses except 2 have off street parking.  With cycle lane UP Constable.    €¢	Constabl;e st and ALL streets in Newtown, except Adelaid (40KM)  to be 30km as they are all residential.  This is case in most other suburbs.  €¢	Mein st €“ Daniell to Riddiford €“ REMOVE parking €“ its dangerous outside the school, the road is too narrow, ambulances cant move easily, and its almost impossible for cyclists to get safely to the green boxes.  €¢	ALL the houses have off street parking.  €¢	Have much more Residents only parking in Newtown, Berhampore and Mt Cook.  €¢	Mt Cook €“ Wallace st is really dangerous for cyclists, Hanson st and Tasman need to be made into slow streets €“ with cicanes, and bollards at the Memorial park end and half way along Hanson so residents can still park but its no longer a major thorough far.   €¢	Adelaide rd needs separated bike lanes on both sides from Mein st to Basin reserve.  €¢	Riddiford through shops can have a 2 way bike path as in opt C with greatly reduced parking so its buses, pedestrians and cyclists only.    </t>
  </si>
  <si>
    <t xml:space="preserve">Its a minimal network, with dangerous 2 way bike routes.   Avoid two-way cycleways in most cases  We absolutely understand the desire to use two-way cycle lanes to mitigate effects on parking, but we can€™t endorse this approach if it results in greater risk for people riding bikes.  Two-way cycleways don€™t work well on roads with lots of intersections or driveways €” the risk of being sideswiped by a driver who didn€™t look both ways before crossing the cycleway is high. Two-way cycleways are also risky on steep hills, because of the speed differential between uphill and downhill cyclists. Taking both of these things into consideration, we don€™t think two-way cycleways are appropriate for many of the places you€™ve proposed them, such as on Rintoul Street and Adelaide Road in Package C.    That said, a two-way cycleway may be appropriate for Riddiford Street, in the low-speed shopping area, as long as intersections and transitions are handled very carefully. Drivers are already used to slowing and looking both ways for pedestrians when turning into most of the side roads through Newtown, which lowers the risk for people on bikes. Lowering the speed limit to 30km/h through there would also help.  </t>
  </si>
  <si>
    <t xml:space="preserve">Think its a waste of an opportunity.  Seems to be more concerned with minimising disruption to motorists rather than providing good walking and cycling.  Be bold!  Removing parking is really hard, and we have sympathy for businesses and residents who will have parking removed near their properties. But Wellington cannot become a truly resilient 21st century city without making it possible for more people to cycle and leave the car at home. Our population will continue to grow, and we have finite space €” we can€™t endlessly accommodate more and more cars.    </t>
  </si>
  <si>
    <t xml:space="preserve">Dont tihink may people will use the Hospitalconnection - too steep in places.  Better to have NO parking in Mein st from Daniel to allow safe cyclelanes, safer for kids, and lets ambulances move more easily.  Don't think unpaved off road will work well in winter, wet weather or for peopel on road / commuter bikes.   Off-road routes are great, but must be in addition to (not instead of) paths that follow the most direct routes. Off-road routes are typically not the most direct, flattest, or most connected to destinations. Providing a variety of routes is important because connectivity is important! The more connections the network provides, the better the uptake will be.  If you can pave and light the off-road routes, so they become viable options all year round, at any time of day, do it! Motion sensors could allow the lighting to respond to the presence of people, saving energy when the paths aren€™t in use and adding a €˜wow€™ factor when they are.    Include the flattest option  Whichever route or mix of routes you choose, include a less steep route to attract the most people. Not everyone wants to climb the Adelaide Road hill.  </t>
  </si>
  <si>
    <t>Most direct routes, though changes needed to make it better for average cyclist and to mitigate some of parking issues.   €¢	Have the bike lane route from Luxford down to Rintoul instead of Adelaide Rd from Luxton to John st. As opt C.  €¢	This is a flatter route and impact less on car parking, as well as being safer €“ slower speeds.  Could put a two way cycle lane €“ see below.  €¢	Have counter flow cycle lane in bottom of Wilson st, EVERYONE of those houses except 2 have off street parking.  With cycle lane UP Constable.    €¢	Constabl;e st and ALL streets in Newtown, except Adelaid (40KM)  to be 30km as they are all residential.  This is case in most other suburbs.  €¢	Mein st €“ Daniell to Riddiford €“ REMOVE parking €“ its dangerous outside the school, the road is too narrow, ambulances cant move easily, and its almost impossible for cyclists to get safely to the green boxes.  €¢	ALL the houses have off street parking.  €¢	Have much more Residents only parking in Newtown, Berhampore and Mt Cook.  €¢	Mt Cook €“ Wallace st is really dangerous for cyclists, Hanson st and Tasman need to be made into slow streets €“ with cicanes, and bollards at the Memorial park end and half way along Hanson so residents can still park but its no longer a major thorough far.   €¢	Adelaide rd needs separated bike lanes on both sides from Mein st to Basin reserve.  €¢	Riddiford through shops can have a 2 way bike path as in opt C with greatly reduced parking so its buses, pedestrians and cyclists only.  a two-way cycleway may be appropriate for Riddiford Street, in the low-speed shopping area, as long as intersections and transitions are handled very carefully. Drivers are already used to slowing and looking both ways for pedestrians when turning into most of the side roads through Newtown, which lowers the risk for people on bikes. Lowering the speed limit to 30km/h through there would also help.</t>
  </si>
  <si>
    <t>Mitigate reductions in parking Prioritise resident parking over commuter parking €” consider introducing residents-only zones, with no fee for the first while to help residents see the value before they have to start paying? Create more parking spaces on council land €” for example, at the top of MacAlister Park? Make the hospital own its parking problem, which currently has a major impact across Newtown and beyond. Hospital support for carpooling, public transport and other behaviour change (for the staff who can) could reduce demand too. Direct bike lanes are part of the solution too.</t>
  </si>
  <si>
    <t xml:space="preserve">Newtown/Berhampore is a vibrant community with potentially easy active and public transport options into the CBD south coast, etc.  However,increased congestion is making it increasingly dangerous for kids and elderly to get around on foot, by bike (yes the elderly do cycle in cities in europe - cos its safe).  To succeed, the network must be:  Connected €“ go where people want to go  Convenient €“ easy to use (avoid hills and indirect routes)  Comfortable €“ for all ages and abilities.   Wellington cannot become a truly resilient 21st century city without making it possible for more people to cycle, walk safely and leave the car at home. Our population will continue to grow, and we have finite space €” we can€™t endlessly accommodate more and more cars.  Innovations like Onzo bike-share and electric scooters show how rapidly transport can change. Build paths that work for a variety of users, with specifications that make them resilient to change </t>
  </si>
  <si>
    <t xml:space="preserve">That is is premature of the WCC to consider options for the Berhampore-Newtown link until the Island Bay cycleway€™s future was decided.€  </t>
  </si>
  <si>
    <t xml:space="preserve">It€™s a complete disaster. This will never work. Causing problems for all cyclists, Motorists and pedestrians. Business will closed down in the Berhampore area if they don€™t get that parking space and how about the local people when they only have off street parking? Saturday sports at Wakefield and Macalister parks will struggle with the cycle lane with no where park as well! </t>
  </si>
  <si>
    <t>I think it€™s the best of the three but am concerned as to how buses will fit on Adelaide Rd, as it€™s already a struggle. Also concerned about the lack of parking it will create because it€™s already hard to find a park on Adelaide Rd.</t>
  </si>
  <si>
    <t>Don€™t reduce parking. I€™m a trade person and it is constantly becoming more difficult to work in town.  We need more parking, not less</t>
  </si>
  <si>
    <t>Separate shared path near the golf course. I€™m not sure there is space to do 2 bike lanes on Adelaide rd? It is already so busy and cars go v fast on it. I€™d love to see bike paths but I just feel that this option is too controversial for the community! I want to see the chosen option succced</t>
  </si>
  <si>
    <t xml:space="preserve">Not sure about 2 separate bike lanes if they are the same level as the road. Buses are terrifying on Adelaida rd (I€™ve been hit by a bus before on Adelaide rd). I currently go down Adelaide rd on my bike to get to work but never go up it to go home (to Island Bay). I€™ll go up rintoul or Hansen instead. Maybe rintoul is better for bike lanes instead of Adelaide? </t>
  </si>
  <si>
    <t>More driver safety awareness! I feel I have a near miss with a car almost everyday .. people just don€™t pass with enough room!</t>
  </si>
  <si>
    <t>Where are all the cars going to park? They€™re not going to just disappear.    What will this mean for local businesses?</t>
  </si>
  <si>
    <t>The disruption to all other users of the road for a small group of cyclists doesn€™t seem worth it, let alone the cost!</t>
  </si>
  <si>
    <t>Don€™t make a disaster like island bay</t>
  </si>
  <si>
    <t xml:space="preserve">Two way cycle lane is not a good idea because of passing and doesn€™t make it easy to flow into other streets </t>
  </si>
  <si>
    <t>Don€™t like two way cycle path, cycle paths need barriers along as much as possible, cycle path in park needs to be in area that is well lit so people feel safe to use it at night.</t>
  </si>
  <si>
    <t xml:space="preserve">I€™d add a connection through waripori and on through Newtown rather than down Rintoul to connect the bike route for Newtown people. </t>
  </si>
  <si>
    <t>I don€™t like the bikes on the road. Not safe for kids. Let€™s broaden the footpath and have a shared footpath.</t>
  </si>
  <si>
    <t>I€™d add the bush track anyway as a great weekend or summer run. I don€™t see bikers using the steep hill unless they are super fit.</t>
  </si>
  <si>
    <t>I love the golf course cutting. It€™s great to use this space and could provide good recreational resource. I don€™t think it€™s an all year commuting solution and as a woman I wouldn€™t use it at night.</t>
  </si>
  <si>
    <t xml:space="preserve">I favour shared footpaths with bikes. I€™d really like to see street improvements to Berhampore central with whatever is done. I love the Berhampore community which is amazing and thriving but our streets are poorly designed. I€™d like to have more of a boulevard feel, a place people can slow down and enjoy driving through. More trees. We also desperately need more parking for businesses. </t>
  </si>
  <si>
    <t xml:space="preserve">These options get you thinking but I€™d like to see a refinement to option c. I€™d like the bike path done in sympathy with some of our transport problems. We have poor bus stops with problems. For instance it€™s hard to get in the one at the bottom of Dawson as the road drops off steeply and buses are in danger of driving into the gully. There is almost no parking at the Berhampore shops. We have lost a dairy and two cafes recently and the Paper Boat is now for sale which is a out the 4th business to try to make a go of it there. With 1000s of cars going by. We need more parking. We need to slow the traffic down through Berhampore. Could we add angle parking on luxford? </t>
  </si>
  <si>
    <t xml:space="preserve">You need different solutions for different areas. We are getting more people driving to bus stops and driving to pick up family from bus stops since the route changed. Resident parking only allows one vehicle so that€™s a big change and hard on those who flat. The Berhampore shops are a really important community asset and they need more parking to remain viable. Not less. Please don€™t reduce parks in central Berhampore. We actually need more. I think a shared footpath and cycling layout would look nice, give a boulevard feel. I€™d put a speed restriction on traffic such as 20k and a speed restriction on bikes. </t>
  </si>
  <si>
    <t xml:space="preserve">We are an aging community with high public transport use. It€™s hard at peak times to get a seat on a bus in Berhampore and we€™ve lost the old 22 route which has cut off elderly and disabled folk at the Rintoul villas and surrounding houses. So we see a lot more taxis and car pooling going on as they try and cope. Some people have become house bound. I know this consultation isn€™t about that but it illustrates that small changes have big impacts.   The look of the island bay system is really confusing to me as a driver. I also think the roads now look like a real mess. I do appreciate that there€™s a clear bike path but the cost seems to have been quite high in terms of the way the road ping and neighbourhood looks and feels to the 98 percent who don€™t bike. The island Bay Area is nice and wide which allowed that kind of planning. Berhampore isnt wide and suffers from lack of parking to access struggling businesses. Please slow the traffic down in whatever solution is chosen, make it easier for the aging population to move around. Make the bus stops a bit more comfy to wait in. Invest in how the suburb looks and feels. Mix the bikes with paths for walking. This seems safest for the huge clocks of kids heading to Swiss by scooter and bike. </t>
  </si>
  <si>
    <t xml:space="preserve">Show where it is currently unsafe. It has been more dangerous since the council meddled with the parade making it less safe for cyclists and hazardous for pedestrians as well. It has made that area an eyesore, difficult for traffic and I personally won€™t use the cycle way because of the near misses with car doors, cars reversing out of driveways and pedestrians who walk into my path. The road condition is poor and if any new development was going to be like this then I want none of my rates and taxes going into it. I also don€™t want cars that have been displaced off streets with new cycle paths moving into my street where I have no off street parking and have a mobility issue. </t>
  </si>
  <si>
    <t>I don´t know</t>
  </si>
  <si>
    <t>bike lanes = ãƒ½(Í¡—• ÍœÊ– Í¡—•)ï¾‰</t>
  </si>
  <si>
    <t xml:space="preserve">Don€™t take parking from Adelaide Road </t>
  </si>
  <si>
    <t>Don€™t take away too much parking</t>
  </si>
  <si>
    <t>I don€™t feel that any of them will genuinely improve conditions for cyclists or encourage more cycling in this city, which is rainy, windy and hilly. Better to improve the bus service, which is still deeply flawed.</t>
  </si>
  <si>
    <t>I wouldn€™t prioritise any of them. The roads in those will not suited to cycling even with bike lanes</t>
  </si>
  <si>
    <t xml:space="preserve">I think it€™s completely irresponsible to remove parking in Newtown. The hospital is a huge employer who doesn€™t provide parking that meets the needs of staff and the bus service doesn€™t meet the needs of shift workers so we have to drive to work. </t>
  </si>
  <si>
    <t xml:space="preserve">No I€™m totally against the removal of parking in Newtown. Hospital shift workers don€™t have a viable option other than driving and there is not enough on site parking for staff. </t>
  </si>
  <si>
    <t xml:space="preserve">I€™m against the changes due to the impact on parking. As a hospital worker my only way to get to work is to drive as the bus service doesn€™t run at appropriate times for shift workers. It€™s already challenging and this will make it worse. It€™s hard to recruit staff and I can see people not being able to get to the workplace as a big concern. </t>
  </si>
  <si>
    <t>Because I€™m against this whole project. The reality is it€™s a huge investment and inconvenience for a small number of people. What about those of us for a number of reasons have to drive? This is making Wellington a much less liveable city. I€™m seriously thinking if the current council doesn€™t go then I might have to</t>
  </si>
  <si>
    <t xml:space="preserve">I€™d like you to consider the impact on people who work in the area, especially shift workers who can€™t use public transport. It is completely irresponsible to remove parking and has potential to hugely impact recruitment at the DHB which could impact on patient safety </t>
  </si>
  <si>
    <t>Keep your cycle lanes well away from the already pathetic parking at and near the hospital. And have any of your €œplanners€ actually visited Mein Street?</t>
  </si>
  <si>
    <t>Stop wasting ratepayers€™ money</t>
  </si>
  <si>
    <t>Encouraging bikes up Mein st is a great idea. But it might need some thought about making it safe for bikes as it€™s so narrow and busy.    To spread the load perhaps single direction lanes could be placed on Rintoul and Adelaide.</t>
  </si>
  <si>
    <t>Definitely look at options for kids crossing roads around Newtown School. Looking at this from a kid€™s point of view would help. Where are the safe places to cross Daniel St, Owen St, wilson st, Mein st, coromandel st? This would encourage walking, scooting, cycling, or drop offs further away from the bottle necks.      Also the 40kmh limit is not enforced.</t>
  </si>
  <si>
    <t xml:space="preserve">Please look at your plans from a kid€™s perspective. Having them getting around  by bike, having fun and feeling safe would be a great outcome. </t>
  </si>
  <si>
    <t>The move towards greater pedestrianisation of these urban areas (with cycle access) would help increase foot traffic and business. Studies such as the pedestrianisation of StrÃ¸get showed a 400% increase in 'stopping and staying' within the newly pedestrianised street €” https://globaldesigningcities.org/publication/global-street-design-guide/streets/pedestrian-priority-spaces/pedestrian-only-streets/pedestrian-streets-case-study-stroget-copenhagen/</t>
  </si>
  <si>
    <t xml:space="preserve">I'd like to see a combination of Package C routes (best balance of €˜connection€™ and €˜convenience€™) with Package A €˜2x 1-way€™ paths (best for €˜comfort€™ and safety) where possible. Think of this as 'Package C+€™ or the Healthy Streets Option.  - Prioritise protected bike lanes  - Yes to off-road routes, but only in addition to more direct routes  - Avoid two-way cycleways in most cases  - Include the flattest option = Rintoul St   - Mitigate reductions in parking  - Make it great for kids  - Think of the scooters!  - Make the most of the detailed design stage  - Be bold!   </t>
  </si>
  <si>
    <t>I support a combination of Package C routes (best balance of €˜connection€™ and €˜convenience€™) with Package A €˜2x 1-way€™ paths (best for €˜comfort€™ and safety) where possible.   Package C has the best connectivity. It serves the most people.  It scores best against the agreed community objectives, and therefore is the preferred option.   Rintoul St is preferred as it is less steep and better connected to SWIS, Berhampore, Wakefield Hospital, Village at the Park, Newtown shops and medical centre. Rintoul is no longer than Adelaide in terms of time. It would require an easy turn at the Adelaide / Luxford lights.  The quiet routes are nice to have as additions, especially the one across Berhampore gold course. But these should not be substitutes for direct routes.   I support the reallocation of street space from on-road parking to protected bike lanes.   It comes back to this: To succeed, the network must be:  Connected €“ go where people want to go  Convenient €“ easy to use (avoid hills and indirect routes)  Comfortable €“ for all ages and abilities.  Please follow the process, stick to the agreed objectives and build what I call option C+, the healthy streets option.   More at https://healthystreets.com/</t>
  </si>
  <si>
    <t>For the same reason WCC scored it highest:  Package C achieves 5 out of 6 applicable community objectives:  Three ticks is the highest score; three crosses is the lowest.    1  	    Provide connected facilities for people biking through and around Newtown, Mt Cook and Berhampore  	   œ“œ“œ“      2  	    Provide safe cycle facilities  	   œ“œ“       3   	    Improve the safety of facilities for people walking through and around the area  	   œ“       4   	    Contribute to reducing car congestion in the area by creating better facilities that encourage more people to bike, walk, and take the bus  	   œ“œ“       5  	    Minimise the impact on parking, especially for residents and businesses  	   œ—      6  	    Create opportunities to improve safe access, seating and shelter at bus stops  	   œ“        7  	    Encourage more people to use the bus by providing bus lanes, rationalising bus stop locations, and creating opportunities to let buses go first at some traffic lights  	   œ“œ“</t>
  </si>
  <si>
    <t xml:space="preserve">Personally that€™s an area I would ride to from Newtown. </t>
  </si>
  <si>
    <t>If you can pave and light the off-road routes, so they become viable options all year round, at any time of day, do it! Motion sensors could allow the lighting to respond to the presence of people, saving energy when the paths aren€™t in use and adding a €˜wow€™ factor when they are.</t>
  </si>
  <si>
    <t xml:space="preserve">Like the one way paths on each side of the road. This is my preferred option for all options.     Rintoul Street€™s a must-do route, as the least steep route south of Newtown. It serves SWIS directly. There€™s less parking impact as it runs beside Village at the Park, and Wakefield Hospital. And it provides the best connection to Newtown shops. </t>
  </si>
  <si>
    <t xml:space="preserve">Rintoul Street€™s a must-do route, as the least steep route south of Newtown. It serves SWIS directly. There€™s less parking impact as it runs beside Village at the Park, and Wakefield Hospital. And it provides the best connection to Newtown shops. </t>
  </si>
  <si>
    <t xml:space="preserve">Package C is the preferred option however I would like to see 1 way paths either side of the road.     Rintoul Street€™s a must-do route, as the least steep route south of Newtown. It serves SWIS directly. There€™s less parking impact as it runs beside Village at the Park, and Wakefield Hospital. And it provides the best connection to Newtown shops. </t>
  </si>
  <si>
    <t>It€™s obvious to me that you like spend rat payer monies on ridicules schemes. What planet are you on! Island Bay was and is a disaster and you plonkers keep peddling the bullshit  €¦ maybe its time for you to sit up and take notice€¦€¦.. RATE REVOLT</t>
  </si>
  <si>
    <t>none.. It€™s obvious to me that you like spend rat payer monies on ridicules schemes. What planet are you on! Island Bay was and is a disaster and you plonkers keep peddling the bullshit  €¦ maybe its time for you to sit up and take notice€¦€¦.. RATE REVOLT</t>
  </si>
  <si>
    <t>none..It€™s obvious to me that you like spend rat payer monies on ridicules schemes. What planet are you on! Island Bay was and is a disaster and you plonkers keep peddling the bullshit  €¦ maybe its time for you to sit up and take notice€¦€¦.. RATE REVOLT</t>
  </si>
  <si>
    <t>I don€™t like Package B it doesn€™t go far enough to provide bike lanes so I would probably still want to use the road don€™t like being next to parked cars as they open their doors etc</t>
  </si>
  <si>
    <t xml:space="preserve">I love this - separating the biking like this allowing a quiet route is excellent and by far the safest and most enjoyable way to ride while also providing a direct route. Well done. Go for option C please. I€™ve ridden on bike paths like this overseas and they are great. </t>
  </si>
  <si>
    <t>The availability of parking on Rintoul Street has substantially reduced over the years - I started living here in the 90€™s. Already it is a challenge when driving if a rubbish truck or bus is on the street. I cannot see how Rintoul St can be made safe for all with a loss of road space and as a disabled person with no off street parking I am going to be significantly worse off re parking. It is already impacting on me by having to choose not going out at numerous times of day because it is unlikely that I will be able to park when I return. I hate to imagine how bad this could become.</t>
  </si>
  <si>
    <t xml:space="preserve">Don€™t let the small minority in Island Bay who complained loudly put you off. We need better cycling access for younger generations </t>
  </si>
  <si>
    <t>It€™s a good start, don€™t remove any of it!  great that the school link is off road. More is always better though, the more that can be connected the better it will be used.</t>
  </si>
  <si>
    <t>All of it! It€™s a joined up network so suitable for lots of different journeys and users. The hospital link is great but I like it all.</t>
  </si>
  <si>
    <t>The zoo- if you connect the zoo that€™s a great family activity and day out, and you also connect the park by the zoo there. Brooklyn and mt cook would seem to me to have more users, being towards the cbd. But do them all eventually.</t>
  </si>
  <si>
    <t>It€™s hard to catch a bus to the zoo now.</t>
  </si>
  <si>
    <t>1.We have an increasing number of cycle lanes which are (or should be) painted green throughout so that the route is clear. I believe that bus lanes should be painted a different colour to avoid confusion where both bus and bike lanes are in close proximity. See Seattle for example, which has rust/ochre colour bus lanes. Reddish colours usually mean danger.  2. I think painted medians should be removed from our city streets wherever possible €“ they are essentially a waste of space, and more room can be made available for bikes on existing roads with no other changes by dispensing with them. The theory is that vehicles turning right can use them while waiting to cross oncoming traffic. However, in practice, either it is busy, and oncoming traffic will let vehicles through without much delay, or it is not busy and vehicles can turn right without difficulty. Removal of painted medians appears to be the intention in the Indicative Layouts provided, so hopefully that will become widespread.</t>
  </si>
  <si>
    <t>1.Safe cycle routes to schools should be a high priority €“ e.g. the route through Berhampore golf course to Wellington Intermediate. This should connect to the Island Bay Parade section of cycleway. 2. Where possible, cyclists should be encouraged to use routes which avoid main roads. Some of that encouragement can be implemented immediately by good signage with little or no need for infrastructure changes.  e.g. the Wakefield Park/Stanley St/MacAlister Park/Hanson Street/Tasman St link.</t>
  </si>
  <si>
    <t>Consider putting bus stops in the middle of the street to further distance bikes/buses. It€™s horrible riding anywhere near a bus.</t>
  </si>
  <si>
    <t xml:space="preserve">There is no safe and direct way to get from the South East area (Rhodes Street, Lawrence Street) to Kilbirnie and Mount Victoria. I€™d prefer having a safe protected route on Constable Street. Constable Street is an arterial route and should be prioritised for moving people (inc bikes), and not for parking vehicles.    I€™m concerned the two-way layout on one side of the street won€™t deliver the safest outcomes because:  - During the morning commute it is likely a peloton/bunch will form setting off from the traffic lights, and may spread across both lanes, risking those coming the other way.   - There are a number of conflict points in the form of driveways, side streets, Drive Thru€™s (2 x McDonalds), and Petrol Stations where car drivers will have to cross the cycle lane. Drivers crossing the cycleway may not expect cyclists coming from the other way, and may fail to give way.   - Problems are made worse because the gradient means that cyclists going down hill will be traveling quite quick (30 km/hr), increasing the potential for injury. A member of your consultation team did not seem to consider this likely as they believed cyclists traveling at this speed will be on the road. My experience from overseas is that this will not be the case, especially given the peer pressure to use a cycle lane if one is provided.  - While likely still safer than the existing layout, it won't be as convenient and cyclists will have to cross the road to get to the lane.     </t>
  </si>
  <si>
    <t>I cycle down Hanson St and Tasman Street regularly, and the intersection between them on John Street is tricky, particularly with the new bus routing and during peak times when it€™s a bit of a mess. Can some extra thought be given to this area, cheers.</t>
  </si>
  <si>
    <t>I like the proposed community enhancements and off road trails as well as the two way cycle trails, and the €˜barrier€™ between some of the proposed cycle ways and the road.</t>
  </si>
  <si>
    <t>The zoo is one of Wellington€™s main tourist attractions with the rise of ONZO and rental bikes if it€™s safe to cycle people will see this as a viable transport option</t>
  </si>
  <si>
    <t xml:space="preserve">a Painted cycle line doesn€™t provide the same level of protection. Any option that provides a physical barrier is more preferential. </t>
  </si>
  <si>
    <t xml:space="preserve">I can€™t imagine I would use the quiet road and would probably always take Constable. Especially if cycling from island bay to kilbirnie I doubt I€™d travel down to the next intersection just to turn right. Also there are cafes and amenities I use in Constable. </t>
  </si>
  <si>
    <t xml:space="preserve">Shadows rarely help people on bikes. Either car drivers are considerate or not, sharrow or no sharrow. It doesn€™t stop the asshole, only a barrier allows cars to pass by without I€™m convenience and the person on the bike to feel safe. </t>
  </si>
  <si>
    <t>Prioritise protected bike lanes. Painted lanes and sharrow are often pointless.   Slow down the drivers.   Bring the cycleways to the shops and the busy areas. Don€™t avoid them. After all people are already there for a reason.</t>
  </si>
  <si>
    <t xml:space="preserve">I don€™t think this package has enough safe routes. </t>
  </si>
  <si>
    <t xml:space="preserve">Keeping bikes on the right side of the street is important when you €˜spit out€™ at the connecting ends. </t>
  </si>
  <si>
    <t xml:space="preserve">The basin / Kent terrace connection is vital - (1) bikes have to cross to the middle of the basin to cycle through safely - this needs to be a safe transition, (2) most cyclists then cycle down the right hand of the right hand lane of Kent terrace to connect with the waterfront - this needs to be made safe, it€™s not a solution to cycle down the left as very difficult to get back across to join waterfront.   The link to the city is only as good as the full and proper connection to the waterfront. </t>
  </si>
  <si>
    <t xml:space="preserve">I€™d like to see a safe cycle way that leads to the harbour all the way from island bay. </t>
  </si>
  <si>
    <t>I like the separated bike lanes. It€™s far safer and will make people feel more confident and safer riding through busy areas</t>
  </si>
  <si>
    <t xml:space="preserve">Avoid Adelaide Road and Luxord/Britomart St intersections. it€™s already too busy with buses and trucks. These vehicles gets stuck and struggle to fit and turn around these parts. Putting a cycle lane through will be dangerous </t>
  </si>
  <si>
    <t>Don€™t do current Island Bay design. WCC ruined The Parade.</t>
  </si>
  <si>
    <t>It€™s not direct which can make cyclists feel like second class citizens</t>
  </si>
  <si>
    <t>Main thoroughfares should not be used for cycle ways, their are plenty of quiet side roads for safe cycling, rather then making roads dangerous for other vehicles and impacting family€™s ability to park safely and load and unload children</t>
  </si>
  <si>
    <t>I personally don€™t think a two way cycleway is as safe for cyclists at intersections/driveways etc where drivers will have to check both ways before moving through. We are too used to only checking for vehicles coming from the left.</t>
  </si>
  <si>
    <t>Having pathways on the most direct route for me (from Kingston through Berhampore), which is up Adelaide. I€™m on a push bike but don€™t mind the hills if it gets me to work faster</t>
  </si>
  <si>
    <t>I think the mode shift from one way protected to two way cycle ways at the island bay and basin reserve end will be too dangerous. It means loads of cyclists crossing paths with oncoming traffic in a high traffic road, twice. There€™s not enough room to have them use pedestrian crossings at lights, and it would slow down the journey by waiting TWICE on an intersection: once to cross to other side, then to cross intersection itself.</t>
  </si>
  <si>
    <t>Broader network, more connections for less confident riders. Lots of routes through the nature, makes for a nicer commute. Will need good paving and lights, otherwise I wouldn€™t be happy eg for my wife to bike home after dark.</t>
  </si>
  <si>
    <t xml:space="preserve">I commute from Kingston through Berhampore, and have been overtaken dangerously more than I can count. Removing car parks is not ideal, but we€™re shaping a better city here, and some concessions need to be made along the way.    It€™s painful to lose 300ish car parks, but car parks are an inefficient use of public land, and by no means a right. Public transport, bikes, ride sharing are all ways to reduce need for car parks. </t>
  </si>
  <si>
    <t xml:space="preserve">Don€™t like that you€™d need to cross the road at the end of the cycle way </t>
  </si>
  <si>
    <t>Don€™t like that you€™d need to cross the road at the end of the cycleway</t>
  </si>
  <si>
    <t>Don€™t put cycle paths behind bus stops</t>
  </si>
  <si>
    <t>It€™s essential that there€™s a safe seperate connection into the congested retail hubs (netown and berehampore). This is where the most gain come from in allowing more people to access the shops with less traffic and congestion. The narrower streets and paths should hopefully make these centres calmer more pleasant destinations and safer for peds.</t>
  </si>
  <si>
    <t>A really useful addition to A or B would to include a path across the south side of mcalastir park, connecting the path going down the south side of liardet st park. That would connect ppl walking and cycling from Mornington/vogeltown to the foot path and cycleway (and onto Newtown etc). Macalister Park is really hard to bike over if the ground is damp but lots  of people persist and carve up the grass. It€™s a great short cut for people because it saves you dropping right down into Berhampore and climbing back up the hill.</t>
  </si>
  <si>
    <t xml:space="preserve">Prioritise short stay around shops because that€™s useful for businesses. </t>
  </si>
  <si>
    <t>Because they would be cheap and easy and don€™t appear to require road reallocation. They€™d connect a major population in car oriented suburbs to the bike network</t>
  </si>
  <si>
    <t>Can we not have bright green cycle lanes. They€™re so ugly. In Copenhagen and Amsterdam you only have that at major intersections.</t>
  </si>
  <si>
    <t>Please include the urban design stuff in the next round of consultation so that ppl who don€™t bike see more value added. Presumably these changes will also benefit people scooter etc so might be worth mentioning.</t>
  </si>
  <si>
    <t>I€™m not doing your job for you.</t>
  </si>
  <si>
    <t>I€™m concerned by decrease in parking and the impact this will have on local businesses.</t>
  </si>
  <si>
    <t xml:space="preserve">Youve got to keep it simple. Commuter cyclists will want the most direct route. For that reason Option C won€™t work at all.   I like the idea of the path from the Wakefield park area to the back of the zoo as this would be a great cut through. </t>
  </si>
  <si>
    <t>It€™s simple, and sends a clear signal about the importance of alternative transport to cars.</t>
  </si>
  <si>
    <t xml:space="preserve">I€™d like to ensure that new developments need to provide onsite parking in some form. </t>
  </si>
  <si>
    <t xml:space="preserve">It€™s the most comprehensive offering without overdoing it on the bike lines. It has a nice balance of shared paths, bike lanes and quiet routes that seem to work for cyclists/walkers/traffic </t>
  </si>
  <si>
    <t xml:space="preserve">I like that it€™s not happening much on Rintoul Street, where on-street parking is miserable for residents. I suspect there will need to be significant parking considerations done on Rintoul in particular, as people park here for the hospital as well. At present, I frequently have to park outside a two minute walk radius (the measurement you stated in your flyer). </t>
  </si>
  <si>
    <t xml:space="preserve">Again, I like that it€™s not putting heavy demands on Rintoul Street. </t>
  </si>
  <si>
    <t xml:space="preserve">Yes. The buses already frequently hit cars on Rintoul Street around Stoke St because there already isn€™t enough space for new drivers. Parking is already miserable in this area and I frequently have to park more than a two minute walk away from my place. Parking has gotten worse and worse for the past few years. I don€™t think €˜resident parking€™ will be sufficient to combat this. It also seems unnecessary to have three routes that run so closely parallel.  </t>
  </si>
  <si>
    <t xml:space="preserve">Because it€™s not C and seems to offer cyclists more space than B. </t>
  </si>
  <si>
    <t xml:space="preserve">I love the idea of more bikes and better-crafted outdoor space. But I can€™t see how this isn€™t going to really negatively impact vehicle transport/increase congestion that€™s already bad. I€™m not saying we need to design for cars, but  Metlink has made public transport SO MUCH MORE MISERABLE AND TIME CONSUMING than it was before. There needs to be some consideration given to how badly or bus system has been screwed up before (or in conjunction with) taking away even more road space. </t>
  </si>
  <si>
    <t>Make it safe to ride bikes down Adelaide Road. I would love a connection to the zoo so I don€™t need to drive.</t>
  </si>
  <si>
    <t>Yes. I like the idea of a track around the back of Wakefield park and then on to Tasman St. these are quiet roads that wouldn€™t even require a cycle lane and could just be designated cycle routes. I also like the route through Newtown behind the hospital.</t>
  </si>
  <si>
    <t>Least disruptive to residents and businesses and stays off Adelaide Rf and Rintoul streets at the busy congested pieces. Maybe it might be cheaper too so you don€™t hose millions of dollars on more white elephants like the Island Bay cycle way.</t>
  </si>
  <si>
    <t>Don€™t reduce parking. Think a bit harder and do it smarter.</t>
  </si>
  <si>
    <t>To spend the smallest amount of ratepayers money as possible. I€™d rather you spent my money on services for the city and playgrounds for kids than some designers personal pet project that they want to put on their CV.</t>
  </si>
  <si>
    <t>It would be good if you could publish some honest traffic studies on how many cyclists you are accomodating. I cycle regularly from Brooklyn to town and back and never use cycle paths as the roads they are in are too busy with buses. I choose to cycle on quiet streets and avoid traffic that way. Think about creating routes on less congested roads that could have traffic calming devices and lower speed limits. This should same a fortune on curb and channel, green paint and road marking. You need to think outside the square here. Don€™t just plough down main roads and remove all the parking. Not only will that cause Wellingtonians to hate cyclists more than they already do but you€™ll waste millions of dollars. I€™m sure you€™ve got some smart people that can think up some better smart solutions. Perhaps your focus groups need to include residents, businesses and car drivers, not just cyclists. Please don€™t stuff up our city.</t>
  </si>
  <si>
    <t xml:space="preserve">Adelaide road should be completely removed.  I don€™t live on Adelaide Rd nor do I rely on it for getting to and from work but it is rediculous to push a cycleway through there.  It is arrogance to ignore the wishes of residents and businesses.  Not to speak of the gross waste of tax and rate payers money.  Time and time again this council ignores the rate payers and the realities of the twenty first century - people own cars and therefore need parking and road access.  Stop ignoring the wishes of the majority.  Stop conducting consultations about cycleway a that don€™t include the option to not include a cycleway.  </t>
  </si>
  <si>
    <t>As above use the townbelt walk ways areas for cycleways.  Keep cycleways off road networks like they do in Canberra.    It isn€™t truely consultation when there are not the full range of options including do nothing.  The council completely ignored the residents of Island Bay at the public consultations why should anyone trust this to be any different!</t>
  </si>
  <si>
    <t>Because the council is arrogantly trying to push through cycleways into congested well used road networks that barely meet the needs of motorists, residents and businesses now.  Look how Island Bay parade was taken from one of the nicest safest roads in Wellington to one cyclists pedestrians and motorists don€™t feel safe on.  Add to that the bigger buses the council have introduced this year and all you come away with is an arrogant council who think nothing of the residents and business owners they are supposed to represent.</t>
  </si>
  <si>
    <t>Dont reduce the parking available it barely meets everyone€™s needs now.  Stop trying to force an outcome onto people when only a minority want it.</t>
  </si>
  <si>
    <t>I think it€™s fantastic to put an emphasis on cyclists. As someone who bikes to university I have witnessed my fair share of dodgy situations due to narrow streets, incompetent drivers and buses too large for their routes. Cycling WILL improve if the cycle lanes improve and I think more people should be cycling to work etc. the days of driving to work by yourself, stuck in traffic and complaining about it need to be over.</t>
  </si>
  <si>
    <t>Seems like it gives the best of both worlds. Emphasis on cyclists, pedestrians, buses and drivers/parking. For me personally I€™d want option A, but for the community as a whole - option C.</t>
  </si>
  <si>
    <t xml:space="preserve">Least disruptive all round. For home owners who don€™t want homes devalued with loss of car parks. </t>
  </si>
  <si>
    <t>Yes, all the streets that lose parking should be removed  Especially Wilson st. There are hardly enough resident car parks there, and you€™ll remove half the streets parking. Where will these people park? And Rintoul St?! It€™s narrow as it is and you want to remove one sides parking and put in a cycle lane?! The residents need parking!</t>
  </si>
  <si>
    <t xml:space="preserve">DONT DO LANDSCAPING. just have car parking. We don€™t need a tree in between 2 parked cars. </t>
  </si>
  <si>
    <t xml:space="preserve">The last shit show of a bike lane in island bay still isn€™t sorted out! Removing parking from main roads is not the solution. Pull your heads out of your ass for once. </t>
  </si>
  <si>
    <t xml:space="preserve">Don€™t remove parking </t>
  </si>
  <si>
    <t xml:space="preserve">The Hanson St layout in the image looks super weird and uncomfortable for everyone. Not being able to use the whole of Adelaide Rd for commuting seems dangerous. Covers more roads, but they€™re all secondary roads at the moment anyway - the main routes are the scary ones for cycling that need attention. Otherwise same issues as B. </t>
  </si>
  <si>
    <t>Keep things simple and don€™t create such a visual nightmare with obtacles and signs very which way. Let common sense prevail !</t>
  </si>
  <si>
    <t>I€™m not sure what€™s better in terms of double direction or one on either side. I think one on each side, provided it€™s separated, is more natural but whatever is best for cyclists I€™m in favour. It€™s way too dangerous for them now</t>
  </si>
  <si>
    <t xml:space="preserve">They€™re key routes too </t>
  </si>
  <si>
    <t xml:space="preserve">This is amazing. Getting people on bikes will be great for the city. We have an unhealthy dependency on parking. The rods weren€™t built for it. </t>
  </si>
  <si>
    <t xml:space="preserve">This is amazing. Getting people on bikes will be great for the city. We have an unhealthy dependency on parking. The roads weren€™t built for it. </t>
  </si>
  <si>
    <t>I am not convinced that the cost and disruption of providing cycle lanes is in any way worth it.  I note in today€™s news that Auckland cycle lanes were built using false data (of projected usage) to enable construction to go ahead.  What guarantee do we have that the situation is not the same in Wellington -  especially taking into consideration our narrow streets and hills.</t>
  </si>
  <si>
    <t>I€™m very excited about the prospect of protected bike lanes down Adelaide Road and Riddiford, it€™s such a sad light-industrial area between the CBD and Newtown. Hopefully more bike and foot traffic will mean cool new businesses and a more lively area!</t>
  </si>
  <si>
    <t xml:space="preserve">Protected!! Bike lanes!! Are so!!! Important!! Riding in Wellington is so scary at the moment. Just a green lane painted on the road isn€™t enough. I visited New York City earlier this year and it was easier to bike there than here, and they have so much more traffic. It was thanks to protected bike lanes. Made a WORLD of difference. </t>
  </si>
  <si>
    <t>This looks fantastic €” great work! Really excited to see this in real life!! My only request is to avoid €œdefensive urban design€, like seats that don€™t allow someone to lie down on it, etc. it just seems inhumane and cruel. Otherwise this plan looks great!! Ship it!!</t>
  </si>
  <si>
    <t>Love that you€™re proposing a travel network, rather than the token bike lanes scattered here and there. Kudos!! Make it happen!! I€™ve never biked in Wellington because it looks so scary but I can€™t wait to bike everywhere in these plans!</t>
  </si>
  <si>
    <t xml:space="preserve">People need to be able to park their cars in the residential areas as so many in this part of town don€™t have driveways. Also Newtown and kilbirnie are places where you want to quickly pop to the shops and park for 5 mins so just need to make sure that€™s still possible so they don€™t stop using the shops and just go into town. </t>
  </si>
  <si>
    <t xml:space="preserve">Keep the bikes off the roads wherever possible - makes it safer for everyone. As a pedestrian I€™d rather the bicycles were on the pavements then on the roads. </t>
  </si>
  <si>
    <t xml:space="preserve">Unless you are providing additional car parking around McAllister park there will be significant impact on people€™s wuality of life. No parking means they can€™t own cars or have visitors. I live there now and there isn€™t enough parking there now. Especially during sports season. People€™s house values will plumit. </t>
  </si>
  <si>
    <t xml:space="preserve">Unless you are providing additional car parking around McAllister park there will be significant impact on people€™s quality of life. No parking means they can€™t own cars or have visitors. I live there now and there isn€™t enough parking there now. Especially during sports season. People€™s house values will plumit. </t>
  </si>
  <si>
    <t xml:space="preserve">Unless you are providing additional car parking there will be significant impact on people€™s quality of life. No parking means they can€™t own cars or have visitors. there isn€™t enough parking there at present. </t>
  </si>
  <si>
    <t xml:space="preserve">The impact to personal homes in all three options it€™s too significant. The number of cyclists that will use the cycleway will not balance out with the negative impacts to residents quality of life. People in these areas need carparkibf as ammenities such as supermarkets are just out of walking distance (especially those between Newtown and island bay). There are insufficient car parks up Adelaide Road now, in particular in Berhampore. Weekend sports events often leave home owners stranded either unable to park or unable to leave their homes knowing their parks will not be there on return. You need to look at options with less impact to the people in Berhampore. The road simply is not wide enough to take a cycle way and removal of car parks will significantly impact on residents in the area. You need to look at using McAllister park as a cycle route or for additional parking. </t>
  </si>
  <si>
    <t>Don€™t reduce. It can€™t abd will not work in Berhampore where parking is already minimal.</t>
  </si>
</sst>
</file>

<file path=xl/styles.xml><?xml version="1.0" encoding="utf-8"?>
<styleSheet xmlns="http://schemas.openxmlformats.org/spreadsheetml/2006/main" xmlns:mc="http://schemas.openxmlformats.org/markup-compatibility/2006" xmlns:x14ac="http://schemas.microsoft.com/office/spreadsheetml/2009/9/ac" mc:Ignorable="x14ac">
  <fonts count="1" x14ac:knownFonts="1">
    <font>
      <sz val="12"/>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
    <xf numFmtId="0" fontId="0" fillId="0" borderId="0" xfId="0"/>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998"/>
  <sheetViews>
    <sheetView tabSelected="1" workbookViewId="0">
      <selection activeCell="AO1" sqref="AO1:AO1048576"/>
    </sheetView>
  </sheetViews>
  <sheetFormatPr baseColWidth="10" defaultRowHeight="16" x14ac:dyDescent="0.2"/>
  <sheetData>
    <row r="1" spans="1:49" x14ac:dyDescent="0.2">
      <c r="A1" t="s">
        <v>0</v>
      </c>
      <c r="B1" t="s">
        <v>5621</v>
      </c>
      <c r="C1" t="s">
        <v>5622</v>
      </c>
      <c r="D1" t="s">
        <v>5623</v>
      </c>
      <c r="E1" t="s">
        <v>1</v>
      </c>
      <c r="F1" t="s">
        <v>5624</v>
      </c>
      <c r="G1" t="s">
        <v>5625</v>
      </c>
      <c r="H1" t="s">
        <v>5626</v>
      </c>
      <c r="I1" t="s">
        <v>0</v>
      </c>
      <c r="J1" t="s">
        <v>5621</v>
      </c>
      <c r="K1" t="s">
        <v>5622</v>
      </c>
      <c r="L1" t="s">
        <v>5623</v>
      </c>
      <c r="M1" t="s">
        <v>1</v>
      </c>
      <c r="N1" t="s">
        <v>5624</v>
      </c>
      <c r="O1" t="s">
        <v>5627</v>
      </c>
      <c r="P1" t="s">
        <v>5628</v>
      </c>
      <c r="Q1" t="s">
        <v>0</v>
      </c>
      <c r="R1" t="s">
        <v>5621</v>
      </c>
      <c r="S1" t="s">
        <v>5622</v>
      </c>
      <c r="T1" t="s">
        <v>5623</v>
      </c>
      <c r="U1" t="s">
        <v>1</v>
      </c>
      <c r="V1" t="s">
        <v>5629</v>
      </c>
      <c r="W1" t="s">
        <v>5630</v>
      </c>
      <c r="X1" t="s">
        <v>5631</v>
      </c>
      <c r="Y1" t="s">
        <v>2</v>
      </c>
      <c r="Z1" t="s">
        <v>3</v>
      </c>
      <c r="AA1" t="s">
        <v>4</v>
      </c>
      <c r="AE1" t="s">
        <v>5632</v>
      </c>
      <c r="AJ1" t="s">
        <v>5633</v>
      </c>
      <c r="AK1" t="s">
        <v>5634</v>
      </c>
      <c r="AL1" t="s">
        <v>5635</v>
      </c>
      <c r="AM1" t="s">
        <v>5</v>
      </c>
      <c r="AN1" t="s">
        <v>6</v>
      </c>
      <c r="AO1" t="s">
        <v>5617</v>
      </c>
      <c r="AP1" t="s">
        <v>7</v>
      </c>
      <c r="AQ1" t="s">
        <v>8</v>
      </c>
      <c r="AR1" t="s">
        <v>5636</v>
      </c>
      <c r="AS1" t="s">
        <v>9</v>
      </c>
      <c r="AT1" t="s">
        <v>10</v>
      </c>
      <c r="AU1" t="s">
        <v>11</v>
      </c>
      <c r="AV1" t="s">
        <v>12</v>
      </c>
      <c r="AW1" t="s">
        <v>13</v>
      </c>
    </row>
    <row r="2" spans="1:49" x14ac:dyDescent="0.2">
      <c r="A2" t="s">
        <v>14</v>
      </c>
      <c r="B2" t="s">
        <v>14</v>
      </c>
      <c r="C2" t="s">
        <v>14</v>
      </c>
      <c r="D2" t="s">
        <v>14</v>
      </c>
      <c r="E2" t="s">
        <v>14</v>
      </c>
      <c r="F2" t="s">
        <v>14</v>
      </c>
      <c r="G2" t="s">
        <v>15</v>
      </c>
      <c r="H2" t="s">
        <v>15</v>
      </c>
      <c r="I2" t="s">
        <v>14</v>
      </c>
      <c r="J2" t="s">
        <v>14</v>
      </c>
      <c r="K2" t="s">
        <v>14</v>
      </c>
      <c r="L2" t="s">
        <v>14</v>
      </c>
      <c r="M2" t="s">
        <v>14</v>
      </c>
      <c r="N2" t="s">
        <v>14</v>
      </c>
      <c r="O2" t="s">
        <v>15</v>
      </c>
      <c r="P2" t="s">
        <v>15</v>
      </c>
      <c r="Q2" t="s">
        <v>14</v>
      </c>
      <c r="R2" t="s">
        <v>14</v>
      </c>
      <c r="S2" t="s">
        <v>14</v>
      </c>
      <c r="T2" t="s">
        <v>14</v>
      </c>
      <c r="U2" t="s">
        <v>14</v>
      </c>
      <c r="V2" t="s">
        <v>14</v>
      </c>
      <c r="W2" t="s">
        <v>15</v>
      </c>
      <c r="X2" t="s">
        <v>15</v>
      </c>
      <c r="Y2" t="s">
        <v>14</v>
      </c>
      <c r="Z2" t="s">
        <v>15</v>
      </c>
      <c r="AA2" t="s">
        <v>16</v>
      </c>
      <c r="AB2" t="s">
        <v>5637</v>
      </c>
      <c r="AC2" t="s">
        <v>17</v>
      </c>
      <c r="AD2" t="s">
        <v>18</v>
      </c>
      <c r="AE2" t="s">
        <v>19</v>
      </c>
      <c r="AF2" t="s">
        <v>20</v>
      </c>
      <c r="AG2" t="s">
        <v>21</v>
      </c>
      <c r="AH2" t="s">
        <v>22</v>
      </c>
      <c r="AI2" t="s">
        <v>23</v>
      </c>
      <c r="AJ2" t="s">
        <v>15</v>
      </c>
      <c r="AK2" t="s">
        <v>15</v>
      </c>
      <c r="AL2" t="s">
        <v>15</v>
      </c>
      <c r="AM2" t="s">
        <v>15</v>
      </c>
      <c r="AN2" t="s">
        <v>14</v>
      </c>
      <c r="AO2" t="s">
        <v>14</v>
      </c>
      <c r="AP2" t="s">
        <v>14</v>
      </c>
      <c r="AQ2" t="s">
        <v>15</v>
      </c>
      <c r="AR2" t="s">
        <v>14</v>
      </c>
      <c r="AS2" t="s">
        <v>14</v>
      </c>
      <c r="AT2" t="s">
        <v>15</v>
      </c>
      <c r="AU2" t="s">
        <v>14</v>
      </c>
      <c r="AV2" t="s">
        <v>14</v>
      </c>
      <c r="AW2" t="s">
        <v>14</v>
      </c>
    </row>
    <row r="3" spans="1:49" x14ac:dyDescent="0.2">
      <c r="A3">
        <v>2</v>
      </c>
      <c r="B3">
        <v>6</v>
      </c>
      <c r="C3">
        <v>2</v>
      </c>
      <c r="D3">
        <v>3</v>
      </c>
      <c r="E3">
        <v>1</v>
      </c>
      <c r="F3">
        <v>1</v>
      </c>
      <c r="G3" t="s">
        <v>24</v>
      </c>
      <c r="H3" t="s">
        <v>25</v>
      </c>
      <c r="I3">
        <v>3</v>
      </c>
      <c r="J3">
        <v>6</v>
      </c>
      <c r="K3">
        <v>2</v>
      </c>
      <c r="L3">
        <v>3</v>
      </c>
      <c r="M3">
        <v>1</v>
      </c>
      <c r="N3">
        <v>1</v>
      </c>
      <c r="O3" t="s">
        <v>26</v>
      </c>
      <c r="P3" t="s">
        <v>27</v>
      </c>
      <c r="Q3">
        <v>4</v>
      </c>
      <c r="R3">
        <v>6</v>
      </c>
      <c r="T3">
        <v>2</v>
      </c>
      <c r="U3">
        <v>1</v>
      </c>
      <c r="V3">
        <v>1</v>
      </c>
      <c r="W3" t="s">
        <v>28</v>
      </c>
      <c r="Y3" t="s">
        <v>29</v>
      </c>
      <c r="Z3" t="s">
        <v>30</v>
      </c>
      <c r="AD3" t="s">
        <v>31</v>
      </c>
      <c r="AK3" t="s">
        <v>32</v>
      </c>
      <c r="AN3" t="s">
        <v>5620</v>
      </c>
      <c r="AO3" t="s">
        <v>5618</v>
      </c>
      <c r="AP3" t="s">
        <v>33</v>
      </c>
      <c r="AR3" t="s">
        <v>34</v>
      </c>
      <c r="AS3" t="s">
        <v>35</v>
      </c>
      <c r="AU3" t="s">
        <v>36</v>
      </c>
      <c r="AV3" t="s">
        <v>37</v>
      </c>
      <c r="AW3" t="s">
        <v>38</v>
      </c>
    </row>
    <row r="4" spans="1:49" x14ac:dyDescent="0.2">
      <c r="A4">
        <v>2</v>
      </c>
      <c r="B4">
        <v>2</v>
      </c>
      <c r="C4">
        <v>2</v>
      </c>
      <c r="D4">
        <v>2</v>
      </c>
      <c r="E4">
        <v>2</v>
      </c>
      <c r="F4">
        <v>2</v>
      </c>
      <c r="H4" t="s">
        <v>39</v>
      </c>
      <c r="I4">
        <v>1</v>
      </c>
      <c r="J4">
        <v>1</v>
      </c>
      <c r="K4">
        <v>2</v>
      </c>
      <c r="L4">
        <v>1</v>
      </c>
      <c r="M4">
        <v>2</v>
      </c>
      <c r="N4">
        <v>1</v>
      </c>
      <c r="P4" t="s">
        <v>40</v>
      </c>
      <c r="Q4">
        <v>2</v>
      </c>
      <c r="R4">
        <v>2</v>
      </c>
      <c r="S4">
        <v>2</v>
      </c>
      <c r="T4">
        <v>2</v>
      </c>
      <c r="U4">
        <v>2</v>
      </c>
      <c r="V4">
        <v>1</v>
      </c>
      <c r="X4" t="s">
        <v>41</v>
      </c>
      <c r="Y4" t="s">
        <v>29</v>
      </c>
      <c r="Z4" t="s">
        <v>42</v>
      </c>
      <c r="AD4" t="s">
        <v>43</v>
      </c>
      <c r="AK4" t="s">
        <v>44</v>
      </c>
      <c r="AN4" t="s">
        <v>5619</v>
      </c>
      <c r="AO4" t="s">
        <v>5618</v>
      </c>
      <c r="AP4" t="s">
        <v>5638</v>
      </c>
      <c r="AR4" t="s">
        <v>34</v>
      </c>
      <c r="AS4" t="s">
        <v>45</v>
      </c>
      <c r="AT4" t="s">
        <v>46</v>
      </c>
      <c r="AU4" t="s">
        <v>47</v>
      </c>
    </row>
    <row r="5" spans="1:49" x14ac:dyDescent="0.2">
      <c r="A5">
        <v>4</v>
      </c>
      <c r="B5">
        <v>4</v>
      </c>
      <c r="C5">
        <v>2</v>
      </c>
      <c r="D5">
        <v>1</v>
      </c>
      <c r="E5">
        <v>2</v>
      </c>
      <c r="F5">
        <v>1</v>
      </c>
      <c r="I5">
        <v>4</v>
      </c>
      <c r="J5">
        <v>4</v>
      </c>
      <c r="K5">
        <v>3</v>
      </c>
      <c r="L5">
        <v>2</v>
      </c>
      <c r="M5">
        <v>2</v>
      </c>
      <c r="N5">
        <v>2</v>
      </c>
      <c r="Q5">
        <v>5</v>
      </c>
      <c r="R5">
        <v>5</v>
      </c>
      <c r="S5">
        <v>4</v>
      </c>
      <c r="T5">
        <v>3</v>
      </c>
      <c r="U5">
        <v>4</v>
      </c>
      <c r="V5">
        <v>2</v>
      </c>
      <c r="Y5" t="s">
        <v>48</v>
      </c>
      <c r="Z5" t="s">
        <v>49</v>
      </c>
      <c r="AA5" t="s">
        <v>16</v>
      </c>
      <c r="AB5" t="s">
        <v>5637</v>
      </c>
      <c r="AF5" t="s">
        <v>20</v>
      </c>
      <c r="AK5" t="s">
        <v>50</v>
      </c>
      <c r="AN5" t="s">
        <v>51</v>
      </c>
      <c r="AO5" t="s">
        <v>51</v>
      </c>
      <c r="AP5" t="s">
        <v>52</v>
      </c>
      <c r="AR5" t="s">
        <v>34</v>
      </c>
      <c r="AS5" t="s">
        <v>35</v>
      </c>
    </row>
    <row r="6" spans="1:49" x14ac:dyDescent="0.2">
      <c r="A6">
        <v>1</v>
      </c>
      <c r="E6">
        <v>1</v>
      </c>
      <c r="F6">
        <v>1</v>
      </c>
      <c r="G6" t="s">
        <v>53</v>
      </c>
      <c r="H6" t="s">
        <v>54</v>
      </c>
      <c r="I6">
        <v>1</v>
      </c>
      <c r="M6">
        <v>1</v>
      </c>
      <c r="N6">
        <v>1</v>
      </c>
      <c r="O6" t="s">
        <v>53</v>
      </c>
      <c r="P6" t="s">
        <v>54</v>
      </c>
      <c r="Q6">
        <v>1</v>
      </c>
      <c r="T6">
        <v>1</v>
      </c>
      <c r="U6">
        <v>1</v>
      </c>
      <c r="V6">
        <v>1</v>
      </c>
      <c r="W6" t="s">
        <v>53</v>
      </c>
      <c r="X6" t="s">
        <v>55</v>
      </c>
      <c r="Y6" t="s">
        <v>29</v>
      </c>
      <c r="Z6" t="s">
        <v>56</v>
      </c>
      <c r="AD6" t="s">
        <v>57</v>
      </c>
      <c r="AK6" t="s">
        <v>58</v>
      </c>
      <c r="AN6" t="s">
        <v>59</v>
      </c>
      <c r="AP6" t="s">
        <v>33</v>
      </c>
      <c r="AR6" t="s">
        <v>34</v>
      </c>
      <c r="AS6" t="s">
        <v>35</v>
      </c>
      <c r="AU6" t="s">
        <v>60</v>
      </c>
      <c r="AV6" t="s">
        <v>37</v>
      </c>
      <c r="AW6" t="s">
        <v>61</v>
      </c>
    </row>
    <row r="7" spans="1:49" x14ac:dyDescent="0.2">
      <c r="A7">
        <v>1</v>
      </c>
      <c r="B7">
        <v>7</v>
      </c>
      <c r="C7">
        <v>1</v>
      </c>
      <c r="D7">
        <v>1</v>
      </c>
      <c r="E7">
        <v>1</v>
      </c>
      <c r="F7">
        <v>1</v>
      </c>
      <c r="G7" t="s">
        <v>62</v>
      </c>
      <c r="H7" t="s">
        <v>63</v>
      </c>
      <c r="I7">
        <v>1</v>
      </c>
      <c r="J7">
        <v>7</v>
      </c>
      <c r="K7">
        <v>1</v>
      </c>
      <c r="L7">
        <v>3</v>
      </c>
      <c r="M7">
        <v>1</v>
      </c>
      <c r="N7">
        <v>1</v>
      </c>
      <c r="O7" t="s">
        <v>62</v>
      </c>
      <c r="P7" t="s">
        <v>63</v>
      </c>
      <c r="Q7">
        <v>1</v>
      </c>
      <c r="R7">
        <v>7</v>
      </c>
      <c r="S7">
        <v>1</v>
      </c>
      <c r="T7">
        <v>2</v>
      </c>
      <c r="U7">
        <v>1</v>
      </c>
      <c r="V7">
        <v>1</v>
      </c>
      <c r="W7" t="s">
        <v>62</v>
      </c>
      <c r="X7" t="s">
        <v>63</v>
      </c>
      <c r="Y7" t="s">
        <v>29</v>
      </c>
      <c r="Z7" t="s">
        <v>64</v>
      </c>
      <c r="AD7" t="s">
        <v>65</v>
      </c>
      <c r="AJ7" t="s">
        <v>66</v>
      </c>
      <c r="AK7" t="s">
        <v>67</v>
      </c>
      <c r="AN7" t="s">
        <v>59</v>
      </c>
      <c r="AO7" t="s">
        <v>5619</v>
      </c>
      <c r="AP7" t="s">
        <v>52</v>
      </c>
      <c r="AR7" t="s">
        <v>67</v>
      </c>
      <c r="AS7" t="s">
        <v>35</v>
      </c>
      <c r="AU7" t="s">
        <v>47</v>
      </c>
      <c r="AV7" t="s">
        <v>37</v>
      </c>
      <c r="AW7" t="s">
        <v>68</v>
      </c>
    </row>
    <row r="8" spans="1:49" x14ac:dyDescent="0.2">
      <c r="A8">
        <v>4</v>
      </c>
      <c r="B8">
        <v>4</v>
      </c>
      <c r="C8">
        <v>4</v>
      </c>
      <c r="D8">
        <v>4</v>
      </c>
      <c r="E8">
        <v>4</v>
      </c>
      <c r="F8">
        <v>4</v>
      </c>
      <c r="G8" t="s">
        <v>69</v>
      </c>
      <c r="H8" t="s">
        <v>70</v>
      </c>
      <c r="I8">
        <v>2</v>
      </c>
      <c r="J8">
        <v>4</v>
      </c>
      <c r="K8">
        <v>5</v>
      </c>
      <c r="L8">
        <v>4</v>
      </c>
      <c r="M8">
        <v>2</v>
      </c>
      <c r="N8">
        <v>2</v>
      </c>
      <c r="O8" t="s">
        <v>71</v>
      </c>
      <c r="P8" t="s">
        <v>72</v>
      </c>
      <c r="Q8">
        <v>7</v>
      </c>
      <c r="R8">
        <v>7</v>
      </c>
      <c r="S8">
        <v>5</v>
      </c>
      <c r="T8">
        <v>7</v>
      </c>
      <c r="U8">
        <v>7</v>
      </c>
      <c r="V8">
        <v>7</v>
      </c>
      <c r="W8" t="s">
        <v>73</v>
      </c>
      <c r="Y8" t="s">
        <v>48</v>
      </c>
      <c r="Z8" t="s">
        <v>74</v>
      </c>
      <c r="AD8" t="s">
        <v>75</v>
      </c>
      <c r="AJ8" t="s">
        <v>76</v>
      </c>
      <c r="AK8" t="s">
        <v>77</v>
      </c>
      <c r="AN8" t="s">
        <v>5618</v>
      </c>
      <c r="AO8" t="s">
        <v>5618</v>
      </c>
      <c r="AP8" t="s">
        <v>33</v>
      </c>
      <c r="AQ8" t="s">
        <v>78</v>
      </c>
      <c r="AR8" t="s">
        <v>34</v>
      </c>
      <c r="AS8" t="s">
        <v>35</v>
      </c>
      <c r="AU8" t="s">
        <v>79</v>
      </c>
      <c r="AV8" t="s">
        <v>80</v>
      </c>
      <c r="AW8" t="s">
        <v>81</v>
      </c>
    </row>
    <row r="9" spans="1:49" x14ac:dyDescent="0.2">
      <c r="G9" t="s">
        <v>82</v>
      </c>
      <c r="H9" t="s">
        <v>83</v>
      </c>
      <c r="I9">
        <v>3</v>
      </c>
      <c r="J9">
        <v>4</v>
      </c>
      <c r="M9">
        <v>6</v>
      </c>
      <c r="O9" t="s">
        <v>84</v>
      </c>
      <c r="Q9">
        <v>6</v>
      </c>
      <c r="U9">
        <v>6</v>
      </c>
      <c r="V9">
        <v>6</v>
      </c>
      <c r="W9" t="s">
        <v>85</v>
      </c>
      <c r="X9" t="s">
        <v>86</v>
      </c>
      <c r="Y9" t="s">
        <v>48</v>
      </c>
      <c r="Z9" t="s">
        <v>87</v>
      </c>
      <c r="AA9" t="s">
        <v>16</v>
      </c>
      <c r="AI9" t="s">
        <v>23</v>
      </c>
      <c r="AN9" t="s">
        <v>5618</v>
      </c>
      <c r="AO9" t="s">
        <v>5618</v>
      </c>
      <c r="AP9" t="s">
        <v>52</v>
      </c>
      <c r="AR9" t="s">
        <v>34</v>
      </c>
      <c r="AS9" t="s">
        <v>35</v>
      </c>
      <c r="AU9" t="s">
        <v>47</v>
      </c>
      <c r="AV9" t="s">
        <v>37</v>
      </c>
      <c r="AW9" t="s">
        <v>81</v>
      </c>
    </row>
    <row r="10" spans="1:49" x14ac:dyDescent="0.2">
      <c r="A10">
        <v>4</v>
      </c>
      <c r="B10">
        <v>7</v>
      </c>
      <c r="C10">
        <v>7</v>
      </c>
      <c r="D10">
        <v>6</v>
      </c>
      <c r="E10">
        <v>6</v>
      </c>
      <c r="F10">
        <v>7</v>
      </c>
      <c r="G10" t="s">
        <v>88</v>
      </c>
      <c r="H10" t="s">
        <v>89</v>
      </c>
      <c r="I10">
        <v>7</v>
      </c>
      <c r="J10">
        <v>7</v>
      </c>
      <c r="K10">
        <v>7</v>
      </c>
      <c r="L10">
        <v>7</v>
      </c>
      <c r="M10">
        <v>7</v>
      </c>
      <c r="N10">
        <v>7</v>
      </c>
      <c r="O10" t="s">
        <v>90</v>
      </c>
      <c r="P10" t="s">
        <v>91</v>
      </c>
      <c r="Q10">
        <v>7</v>
      </c>
      <c r="R10">
        <v>7</v>
      </c>
      <c r="S10">
        <v>7</v>
      </c>
      <c r="T10">
        <v>7</v>
      </c>
      <c r="U10">
        <v>7</v>
      </c>
      <c r="V10">
        <v>7</v>
      </c>
      <c r="W10" t="s">
        <v>92</v>
      </c>
      <c r="X10" t="s">
        <v>93</v>
      </c>
      <c r="Y10" t="s">
        <v>48</v>
      </c>
      <c r="Z10" t="s">
        <v>94</v>
      </c>
      <c r="AA10" t="s">
        <v>16</v>
      </c>
      <c r="AI10" t="s">
        <v>23</v>
      </c>
      <c r="AJ10" t="s">
        <v>95</v>
      </c>
      <c r="AK10" t="s">
        <v>96</v>
      </c>
      <c r="AN10" t="s">
        <v>5618</v>
      </c>
      <c r="AO10" t="s">
        <v>5618</v>
      </c>
      <c r="AP10" t="s">
        <v>52</v>
      </c>
      <c r="AQ10" t="s">
        <v>97</v>
      </c>
      <c r="AR10" t="s">
        <v>34</v>
      </c>
      <c r="AS10" t="s">
        <v>35</v>
      </c>
      <c r="AU10" t="s">
        <v>98</v>
      </c>
      <c r="AV10" t="s">
        <v>37</v>
      </c>
      <c r="AW10" t="s">
        <v>99</v>
      </c>
    </row>
    <row r="11" spans="1:49" x14ac:dyDescent="0.2">
      <c r="A11">
        <v>2</v>
      </c>
      <c r="B11">
        <v>1</v>
      </c>
      <c r="C11">
        <v>1</v>
      </c>
      <c r="D11">
        <v>1</v>
      </c>
      <c r="E11">
        <v>1</v>
      </c>
      <c r="F11">
        <v>1</v>
      </c>
      <c r="G11" t="s">
        <v>100</v>
      </c>
      <c r="H11" t="s">
        <v>101</v>
      </c>
      <c r="I11">
        <v>3</v>
      </c>
      <c r="J11">
        <v>5</v>
      </c>
      <c r="K11">
        <v>4</v>
      </c>
      <c r="L11">
        <v>5</v>
      </c>
      <c r="M11">
        <v>5</v>
      </c>
      <c r="N11">
        <v>5</v>
      </c>
      <c r="O11" t="s">
        <v>102</v>
      </c>
      <c r="Q11">
        <v>3</v>
      </c>
      <c r="R11">
        <v>1</v>
      </c>
      <c r="S11">
        <v>1</v>
      </c>
      <c r="T11">
        <v>1</v>
      </c>
      <c r="U11">
        <v>1</v>
      </c>
      <c r="W11" t="s">
        <v>5639</v>
      </c>
      <c r="Y11" t="s">
        <v>103</v>
      </c>
      <c r="Z11" t="s">
        <v>104</v>
      </c>
      <c r="AA11" t="s">
        <v>16</v>
      </c>
      <c r="AJ11" t="s">
        <v>105</v>
      </c>
      <c r="AN11" t="s">
        <v>59</v>
      </c>
      <c r="AO11" t="s">
        <v>59</v>
      </c>
      <c r="AP11" t="s">
        <v>52</v>
      </c>
      <c r="AQ11" t="s">
        <v>106</v>
      </c>
      <c r="AR11" t="s">
        <v>34</v>
      </c>
      <c r="AS11" t="s">
        <v>35</v>
      </c>
      <c r="AU11" t="s">
        <v>98</v>
      </c>
      <c r="AV11" t="s">
        <v>37</v>
      </c>
      <c r="AW11" t="s">
        <v>107</v>
      </c>
    </row>
    <row r="12" spans="1:49" x14ac:dyDescent="0.2">
      <c r="A12">
        <v>2</v>
      </c>
      <c r="B12">
        <v>2</v>
      </c>
      <c r="C12">
        <v>3</v>
      </c>
      <c r="D12">
        <v>2</v>
      </c>
      <c r="E12">
        <v>1</v>
      </c>
      <c r="F12">
        <v>1</v>
      </c>
      <c r="H12" t="s">
        <v>108</v>
      </c>
      <c r="I12">
        <v>1</v>
      </c>
      <c r="K12">
        <v>2</v>
      </c>
      <c r="L12">
        <v>3</v>
      </c>
      <c r="M12">
        <v>2</v>
      </c>
      <c r="N12">
        <v>1</v>
      </c>
      <c r="P12" t="s">
        <v>109</v>
      </c>
      <c r="Q12">
        <v>3</v>
      </c>
      <c r="R12">
        <v>3</v>
      </c>
      <c r="S12">
        <v>2</v>
      </c>
      <c r="T12">
        <v>1</v>
      </c>
      <c r="U12">
        <v>1</v>
      </c>
      <c r="W12" t="s">
        <v>110</v>
      </c>
      <c r="X12" t="s">
        <v>111</v>
      </c>
      <c r="Y12" t="s">
        <v>29</v>
      </c>
      <c r="Z12" t="s">
        <v>112</v>
      </c>
      <c r="AD12" t="s">
        <v>113</v>
      </c>
      <c r="AF12" t="s">
        <v>20</v>
      </c>
      <c r="AH12" t="s">
        <v>22</v>
      </c>
      <c r="AI12" t="s">
        <v>23</v>
      </c>
      <c r="AJ12" t="s">
        <v>114</v>
      </c>
      <c r="AK12" t="s">
        <v>115</v>
      </c>
      <c r="AN12" t="s">
        <v>51</v>
      </c>
      <c r="AO12" t="s">
        <v>51</v>
      </c>
      <c r="AP12" t="s">
        <v>33</v>
      </c>
      <c r="AQ12" t="s">
        <v>116</v>
      </c>
      <c r="AR12" t="s">
        <v>34</v>
      </c>
      <c r="AS12" t="s">
        <v>35</v>
      </c>
      <c r="AU12" t="s">
        <v>79</v>
      </c>
      <c r="AV12" t="s">
        <v>37</v>
      </c>
      <c r="AW12" t="s">
        <v>81</v>
      </c>
    </row>
    <row r="13" spans="1:49" x14ac:dyDescent="0.2">
      <c r="A13">
        <v>7</v>
      </c>
      <c r="B13">
        <v>7</v>
      </c>
      <c r="C13">
        <v>7</v>
      </c>
      <c r="D13">
        <v>7</v>
      </c>
      <c r="E13">
        <v>7</v>
      </c>
      <c r="F13">
        <v>7</v>
      </c>
      <c r="G13" t="s">
        <v>117</v>
      </c>
      <c r="I13">
        <v>5</v>
      </c>
      <c r="J13">
        <v>7</v>
      </c>
      <c r="K13">
        <v>7</v>
      </c>
      <c r="L13">
        <v>7</v>
      </c>
      <c r="M13">
        <v>7</v>
      </c>
      <c r="N13">
        <v>7</v>
      </c>
      <c r="Q13">
        <v>7</v>
      </c>
      <c r="R13">
        <v>7</v>
      </c>
      <c r="S13">
        <v>7</v>
      </c>
      <c r="T13">
        <v>7</v>
      </c>
      <c r="U13">
        <v>7</v>
      </c>
      <c r="V13">
        <v>7</v>
      </c>
      <c r="W13" t="s">
        <v>118</v>
      </c>
      <c r="Y13" t="s">
        <v>119</v>
      </c>
      <c r="Z13" t="s">
        <v>120</v>
      </c>
      <c r="AB13" t="s">
        <v>5637</v>
      </c>
      <c r="AE13" t="s">
        <v>19</v>
      </c>
      <c r="AJ13" t="s">
        <v>121</v>
      </c>
      <c r="AK13" t="s">
        <v>122</v>
      </c>
      <c r="AN13" t="s">
        <v>5618</v>
      </c>
      <c r="AO13" t="s">
        <v>5618</v>
      </c>
      <c r="AP13" t="s">
        <v>5638</v>
      </c>
      <c r="AR13" t="s">
        <v>34</v>
      </c>
      <c r="AS13" t="s">
        <v>45</v>
      </c>
      <c r="AT13" t="s">
        <v>123</v>
      </c>
      <c r="AU13" t="s">
        <v>124</v>
      </c>
      <c r="AV13" t="s">
        <v>37</v>
      </c>
      <c r="AW13" t="s">
        <v>81</v>
      </c>
    </row>
    <row r="14" spans="1:49" x14ac:dyDescent="0.2">
      <c r="A14">
        <v>5</v>
      </c>
      <c r="B14">
        <v>5</v>
      </c>
      <c r="C14">
        <v>5</v>
      </c>
      <c r="D14">
        <v>3</v>
      </c>
      <c r="E14">
        <v>5</v>
      </c>
      <c r="F14">
        <v>4</v>
      </c>
      <c r="G14" t="s">
        <v>125</v>
      </c>
      <c r="H14" t="s">
        <v>126</v>
      </c>
      <c r="I14">
        <v>6</v>
      </c>
      <c r="J14">
        <v>4</v>
      </c>
      <c r="K14">
        <v>5</v>
      </c>
      <c r="L14">
        <v>3</v>
      </c>
      <c r="M14">
        <v>4</v>
      </c>
      <c r="N14">
        <v>4</v>
      </c>
      <c r="O14" t="s">
        <v>127</v>
      </c>
      <c r="P14" t="s">
        <v>128</v>
      </c>
      <c r="Q14">
        <v>7</v>
      </c>
      <c r="R14">
        <v>6</v>
      </c>
      <c r="S14">
        <v>5</v>
      </c>
      <c r="T14">
        <v>5</v>
      </c>
      <c r="U14">
        <v>5</v>
      </c>
      <c r="V14">
        <v>5</v>
      </c>
      <c r="W14" t="s">
        <v>129</v>
      </c>
      <c r="X14" t="s">
        <v>130</v>
      </c>
      <c r="Y14" t="s">
        <v>48</v>
      </c>
      <c r="Z14" t="s">
        <v>131</v>
      </c>
      <c r="AA14" t="s">
        <v>16</v>
      </c>
      <c r="AB14" t="s">
        <v>5637</v>
      </c>
      <c r="AD14" t="s">
        <v>132</v>
      </c>
      <c r="AF14" t="s">
        <v>20</v>
      </c>
      <c r="AJ14" t="s">
        <v>133</v>
      </c>
      <c r="AK14" t="s">
        <v>134</v>
      </c>
      <c r="AN14" t="s">
        <v>5618</v>
      </c>
      <c r="AO14" t="s">
        <v>51</v>
      </c>
      <c r="AP14" t="s">
        <v>52</v>
      </c>
      <c r="AQ14" t="s">
        <v>135</v>
      </c>
      <c r="AR14" t="s">
        <v>34</v>
      </c>
      <c r="AS14" t="s">
        <v>45</v>
      </c>
      <c r="AU14" t="s">
        <v>47</v>
      </c>
      <c r="AV14" t="s">
        <v>80</v>
      </c>
      <c r="AW14" t="s">
        <v>107</v>
      </c>
    </row>
    <row r="15" spans="1:49" x14ac:dyDescent="0.2">
      <c r="A15">
        <v>6</v>
      </c>
      <c r="B15">
        <v>6</v>
      </c>
      <c r="C15">
        <v>6</v>
      </c>
      <c r="D15">
        <v>6</v>
      </c>
      <c r="E15">
        <v>6</v>
      </c>
      <c r="F15">
        <v>6</v>
      </c>
      <c r="G15" t="s">
        <v>136</v>
      </c>
      <c r="I15">
        <v>5</v>
      </c>
      <c r="J15">
        <v>6</v>
      </c>
      <c r="K15">
        <v>6</v>
      </c>
      <c r="L15">
        <v>5</v>
      </c>
      <c r="M15">
        <v>5</v>
      </c>
      <c r="N15">
        <v>5</v>
      </c>
      <c r="Q15">
        <v>4</v>
      </c>
      <c r="R15">
        <v>5</v>
      </c>
      <c r="S15">
        <v>5</v>
      </c>
      <c r="T15">
        <v>5</v>
      </c>
      <c r="U15">
        <v>5</v>
      </c>
      <c r="V15">
        <v>5</v>
      </c>
      <c r="Y15" t="s">
        <v>119</v>
      </c>
      <c r="Z15" t="s">
        <v>137</v>
      </c>
      <c r="AA15" t="s">
        <v>16</v>
      </c>
      <c r="AB15" t="s">
        <v>5637</v>
      </c>
      <c r="AF15" t="s">
        <v>20</v>
      </c>
      <c r="AI15" t="s">
        <v>23</v>
      </c>
      <c r="AJ15" t="s">
        <v>138</v>
      </c>
      <c r="AN15" t="s">
        <v>5618</v>
      </c>
      <c r="AO15" t="s">
        <v>51</v>
      </c>
      <c r="AP15" t="s">
        <v>52</v>
      </c>
      <c r="AS15" t="s">
        <v>35</v>
      </c>
      <c r="AU15" t="s">
        <v>139</v>
      </c>
      <c r="AV15" t="s">
        <v>80</v>
      </c>
      <c r="AW15" t="s">
        <v>107</v>
      </c>
    </row>
    <row r="16" spans="1:49" x14ac:dyDescent="0.2">
      <c r="A16">
        <v>7</v>
      </c>
      <c r="B16">
        <v>6</v>
      </c>
      <c r="C16">
        <v>6</v>
      </c>
      <c r="D16">
        <v>6</v>
      </c>
      <c r="E16">
        <v>6</v>
      </c>
      <c r="F16">
        <v>6</v>
      </c>
      <c r="G16" t="s">
        <v>140</v>
      </c>
      <c r="H16" t="s">
        <v>141</v>
      </c>
      <c r="I16">
        <v>7</v>
      </c>
      <c r="J16">
        <v>6</v>
      </c>
      <c r="K16">
        <v>6</v>
      </c>
      <c r="L16">
        <v>6</v>
      </c>
      <c r="M16">
        <v>6</v>
      </c>
      <c r="N16">
        <v>6</v>
      </c>
      <c r="O16" t="s">
        <v>142</v>
      </c>
      <c r="P16" t="s">
        <v>143</v>
      </c>
      <c r="Q16">
        <v>7</v>
      </c>
      <c r="R16">
        <v>7</v>
      </c>
      <c r="S16">
        <v>7</v>
      </c>
      <c r="T16">
        <v>7</v>
      </c>
      <c r="U16">
        <v>7</v>
      </c>
      <c r="V16">
        <v>7</v>
      </c>
      <c r="W16" t="s">
        <v>144</v>
      </c>
      <c r="X16" t="s">
        <v>145</v>
      </c>
      <c r="Y16" t="s">
        <v>119</v>
      </c>
      <c r="Z16" t="s">
        <v>146</v>
      </c>
      <c r="AA16" t="s">
        <v>16</v>
      </c>
      <c r="AC16" t="s">
        <v>17</v>
      </c>
      <c r="AE16" t="s">
        <v>19</v>
      </c>
      <c r="AF16" t="s">
        <v>20</v>
      </c>
      <c r="AJ16" t="s">
        <v>147</v>
      </c>
      <c r="AK16" t="s">
        <v>148</v>
      </c>
      <c r="AN16" t="s">
        <v>5618</v>
      </c>
      <c r="AO16" t="s">
        <v>5619</v>
      </c>
      <c r="AP16" t="s">
        <v>52</v>
      </c>
      <c r="AQ16" t="s">
        <v>149</v>
      </c>
      <c r="AR16" t="s">
        <v>34</v>
      </c>
      <c r="AS16" t="s">
        <v>35</v>
      </c>
      <c r="AU16" t="s">
        <v>47</v>
      </c>
      <c r="AV16" t="s">
        <v>150</v>
      </c>
      <c r="AW16" t="s">
        <v>107</v>
      </c>
    </row>
    <row r="17" spans="1:49" x14ac:dyDescent="0.2">
      <c r="A17">
        <v>6</v>
      </c>
      <c r="B17">
        <v>6</v>
      </c>
      <c r="C17">
        <v>6</v>
      </c>
      <c r="D17">
        <v>5</v>
      </c>
      <c r="E17">
        <v>5</v>
      </c>
      <c r="F17">
        <v>6</v>
      </c>
      <c r="G17" t="s">
        <v>151</v>
      </c>
      <c r="H17" t="s">
        <v>152</v>
      </c>
      <c r="I17">
        <v>5</v>
      </c>
      <c r="J17">
        <v>5</v>
      </c>
      <c r="K17">
        <v>5</v>
      </c>
      <c r="L17">
        <v>5</v>
      </c>
      <c r="M17">
        <v>5</v>
      </c>
      <c r="N17">
        <v>5</v>
      </c>
      <c r="O17" t="s">
        <v>153</v>
      </c>
      <c r="P17" t="s">
        <v>154</v>
      </c>
      <c r="Q17">
        <v>6</v>
      </c>
      <c r="R17">
        <v>6</v>
      </c>
      <c r="S17">
        <v>6</v>
      </c>
      <c r="T17">
        <v>6</v>
      </c>
      <c r="U17">
        <v>6</v>
      </c>
      <c r="V17">
        <v>7</v>
      </c>
      <c r="W17" t="s">
        <v>155</v>
      </c>
      <c r="X17" t="s">
        <v>156</v>
      </c>
      <c r="Y17" t="s">
        <v>48</v>
      </c>
      <c r="Z17" t="s">
        <v>157</v>
      </c>
      <c r="AA17" t="s">
        <v>16</v>
      </c>
      <c r="AB17" t="s">
        <v>5637</v>
      </c>
      <c r="AE17" t="s">
        <v>19</v>
      </c>
      <c r="AF17" t="s">
        <v>20</v>
      </c>
      <c r="AG17" t="s">
        <v>21</v>
      </c>
      <c r="AH17" t="s">
        <v>22</v>
      </c>
      <c r="AI17" t="s">
        <v>23</v>
      </c>
      <c r="AJ17" t="s">
        <v>158</v>
      </c>
      <c r="AK17" t="s">
        <v>159</v>
      </c>
      <c r="AN17" t="s">
        <v>5618</v>
      </c>
      <c r="AO17" t="s">
        <v>5618</v>
      </c>
      <c r="AP17" t="s">
        <v>5640</v>
      </c>
      <c r="AR17" t="s">
        <v>34</v>
      </c>
      <c r="AS17" t="s">
        <v>35</v>
      </c>
      <c r="AU17" t="s">
        <v>160</v>
      </c>
      <c r="AV17" t="s">
        <v>80</v>
      </c>
      <c r="AW17" t="s">
        <v>81</v>
      </c>
    </row>
    <row r="18" spans="1:49" x14ac:dyDescent="0.2">
      <c r="A18">
        <v>4</v>
      </c>
      <c r="B18">
        <v>4</v>
      </c>
      <c r="C18">
        <v>3</v>
      </c>
      <c r="D18">
        <v>3</v>
      </c>
      <c r="E18">
        <v>4</v>
      </c>
      <c r="F18">
        <v>4</v>
      </c>
      <c r="I18">
        <v>4</v>
      </c>
      <c r="J18">
        <v>4</v>
      </c>
      <c r="K18">
        <v>4</v>
      </c>
      <c r="L18">
        <v>4</v>
      </c>
      <c r="M18">
        <v>4</v>
      </c>
      <c r="N18">
        <v>4</v>
      </c>
      <c r="Q18">
        <v>6</v>
      </c>
      <c r="R18">
        <v>6</v>
      </c>
      <c r="S18">
        <v>6</v>
      </c>
      <c r="T18">
        <v>6</v>
      </c>
      <c r="U18">
        <v>6</v>
      </c>
      <c r="V18">
        <v>6</v>
      </c>
      <c r="Y18" t="s">
        <v>48</v>
      </c>
      <c r="Z18" t="s">
        <v>161</v>
      </c>
      <c r="AA18" t="s">
        <v>16</v>
      </c>
      <c r="AB18" t="s">
        <v>5637</v>
      </c>
      <c r="AE18" t="s">
        <v>19</v>
      </c>
      <c r="AF18" t="s">
        <v>20</v>
      </c>
      <c r="AG18" t="s">
        <v>21</v>
      </c>
      <c r="AH18" t="s">
        <v>22</v>
      </c>
      <c r="AI18" t="s">
        <v>23</v>
      </c>
      <c r="AJ18" t="s">
        <v>162</v>
      </c>
      <c r="AK18" t="s">
        <v>163</v>
      </c>
      <c r="AN18" t="s">
        <v>5618</v>
      </c>
      <c r="AO18" t="s">
        <v>5618</v>
      </c>
      <c r="AP18" t="s">
        <v>164</v>
      </c>
      <c r="AQ18" t="s">
        <v>165</v>
      </c>
      <c r="AR18" t="s">
        <v>34</v>
      </c>
      <c r="AS18" t="s">
        <v>35</v>
      </c>
      <c r="AU18" t="s">
        <v>166</v>
      </c>
      <c r="AV18" t="s">
        <v>150</v>
      </c>
      <c r="AW18" t="s">
        <v>107</v>
      </c>
    </row>
    <row r="19" spans="1:49" x14ac:dyDescent="0.2">
      <c r="Z19" t="s">
        <v>5641</v>
      </c>
      <c r="AA19" t="s">
        <v>16</v>
      </c>
      <c r="AF19" t="s">
        <v>20</v>
      </c>
      <c r="AJ19" t="s">
        <v>167</v>
      </c>
      <c r="AK19" t="s">
        <v>168</v>
      </c>
      <c r="AN19" t="s">
        <v>5618</v>
      </c>
      <c r="AO19" t="s">
        <v>5618</v>
      </c>
      <c r="AP19" t="s">
        <v>5638</v>
      </c>
      <c r="AQ19" t="s">
        <v>169</v>
      </c>
      <c r="AR19" t="s">
        <v>34</v>
      </c>
      <c r="AS19" t="s">
        <v>35</v>
      </c>
      <c r="AU19" t="s">
        <v>170</v>
      </c>
      <c r="AV19" t="s">
        <v>80</v>
      </c>
      <c r="AW19" t="s">
        <v>68</v>
      </c>
    </row>
    <row r="20" spans="1:49" x14ac:dyDescent="0.2">
      <c r="A20">
        <v>2</v>
      </c>
      <c r="B20">
        <v>3</v>
      </c>
      <c r="C20">
        <v>1</v>
      </c>
      <c r="D20">
        <v>1</v>
      </c>
      <c r="E20">
        <v>1</v>
      </c>
      <c r="F20">
        <v>1</v>
      </c>
      <c r="H20" t="s">
        <v>171</v>
      </c>
      <c r="I20">
        <v>1</v>
      </c>
      <c r="J20">
        <v>2</v>
      </c>
      <c r="L20">
        <v>2</v>
      </c>
      <c r="M20">
        <v>1</v>
      </c>
      <c r="N20">
        <v>1</v>
      </c>
      <c r="P20" t="s">
        <v>171</v>
      </c>
      <c r="Q20">
        <v>2</v>
      </c>
      <c r="R20">
        <v>1</v>
      </c>
      <c r="S20">
        <v>1</v>
      </c>
      <c r="T20">
        <v>1</v>
      </c>
      <c r="U20">
        <v>1</v>
      </c>
      <c r="V20">
        <v>1</v>
      </c>
      <c r="W20" t="s">
        <v>172</v>
      </c>
      <c r="X20" t="s">
        <v>171</v>
      </c>
      <c r="Y20" t="s">
        <v>29</v>
      </c>
      <c r="Z20" t="s">
        <v>173</v>
      </c>
      <c r="AB20" t="s">
        <v>5637</v>
      </c>
      <c r="AE20" t="s">
        <v>19</v>
      </c>
      <c r="AK20" t="s">
        <v>174</v>
      </c>
      <c r="AN20" t="s">
        <v>5619</v>
      </c>
      <c r="AO20" t="s">
        <v>5620</v>
      </c>
      <c r="AP20" t="s">
        <v>5640</v>
      </c>
      <c r="AR20" t="s">
        <v>34</v>
      </c>
      <c r="AU20" t="s">
        <v>124</v>
      </c>
      <c r="AV20" t="s">
        <v>80</v>
      </c>
      <c r="AW20" t="s">
        <v>68</v>
      </c>
    </row>
    <row r="21" spans="1:49" x14ac:dyDescent="0.2">
      <c r="A21">
        <v>4</v>
      </c>
      <c r="B21">
        <v>4</v>
      </c>
      <c r="C21">
        <v>3</v>
      </c>
      <c r="D21">
        <v>3</v>
      </c>
      <c r="E21">
        <v>1</v>
      </c>
      <c r="F21">
        <v>3</v>
      </c>
      <c r="I21">
        <v>3</v>
      </c>
      <c r="J21">
        <v>3</v>
      </c>
      <c r="K21">
        <v>2</v>
      </c>
      <c r="L21">
        <v>1</v>
      </c>
      <c r="M21">
        <v>1</v>
      </c>
      <c r="N21">
        <v>1</v>
      </c>
      <c r="Q21">
        <v>3</v>
      </c>
      <c r="R21">
        <v>3</v>
      </c>
      <c r="S21">
        <v>3</v>
      </c>
      <c r="T21">
        <v>2</v>
      </c>
      <c r="U21">
        <v>1</v>
      </c>
      <c r="V21">
        <v>1</v>
      </c>
      <c r="Y21" t="s">
        <v>29</v>
      </c>
      <c r="AA21" t="s">
        <v>16</v>
      </c>
      <c r="AI21" t="s">
        <v>23</v>
      </c>
      <c r="AN21" t="s">
        <v>51</v>
      </c>
      <c r="AO21" t="s">
        <v>5618</v>
      </c>
      <c r="AP21" t="s">
        <v>52</v>
      </c>
      <c r="AR21" t="s">
        <v>67</v>
      </c>
      <c r="AS21" t="s">
        <v>45</v>
      </c>
      <c r="AV21" t="s">
        <v>37</v>
      </c>
    </row>
    <row r="22" spans="1:49" x14ac:dyDescent="0.2">
      <c r="A22">
        <v>5</v>
      </c>
      <c r="B22">
        <v>7</v>
      </c>
      <c r="C22">
        <v>5</v>
      </c>
      <c r="D22">
        <v>5</v>
      </c>
      <c r="E22">
        <v>6</v>
      </c>
      <c r="F22">
        <v>5</v>
      </c>
      <c r="I22">
        <v>3</v>
      </c>
      <c r="J22">
        <v>5</v>
      </c>
      <c r="K22">
        <v>4</v>
      </c>
      <c r="L22">
        <v>5</v>
      </c>
      <c r="M22">
        <v>5</v>
      </c>
      <c r="N22">
        <v>5</v>
      </c>
      <c r="Q22">
        <v>7</v>
      </c>
      <c r="R22">
        <v>6</v>
      </c>
      <c r="S22">
        <v>6</v>
      </c>
      <c r="T22">
        <v>5</v>
      </c>
      <c r="U22">
        <v>6</v>
      </c>
      <c r="V22">
        <v>6</v>
      </c>
      <c r="Y22" t="s">
        <v>48</v>
      </c>
      <c r="AA22" t="s">
        <v>16</v>
      </c>
      <c r="AB22" t="s">
        <v>5637</v>
      </c>
      <c r="AF22" t="s">
        <v>20</v>
      </c>
      <c r="AI22" t="s">
        <v>23</v>
      </c>
      <c r="AN22" t="s">
        <v>5618</v>
      </c>
      <c r="AO22" t="s">
        <v>51</v>
      </c>
      <c r="AP22" t="s">
        <v>5640</v>
      </c>
      <c r="AR22" t="s">
        <v>67</v>
      </c>
      <c r="AS22" t="s">
        <v>35</v>
      </c>
      <c r="AU22" t="s">
        <v>79</v>
      </c>
      <c r="AV22" t="s">
        <v>80</v>
      </c>
      <c r="AW22" t="s">
        <v>99</v>
      </c>
    </row>
    <row r="23" spans="1:49" x14ac:dyDescent="0.2">
      <c r="G23" t="s">
        <v>175</v>
      </c>
      <c r="H23" t="s">
        <v>176</v>
      </c>
      <c r="O23" t="s">
        <v>177</v>
      </c>
      <c r="P23" t="s">
        <v>178</v>
      </c>
      <c r="W23" t="s">
        <v>179</v>
      </c>
      <c r="X23" t="s">
        <v>180</v>
      </c>
      <c r="Y23" t="s">
        <v>48</v>
      </c>
      <c r="Z23" t="s">
        <v>181</v>
      </c>
      <c r="AD23" t="s">
        <v>177</v>
      </c>
      <c r="AF23" t="s">
        <v>20</v>
      </c>
      <c r="AJ23" t="s">
        <v>182</v>
      </c>
      <c r="AK23" t="s">
        <v>183</v>
      </c>
      <c r="AN23" t="s">
        <v>5618</v>
      </c>
      <c r="AO23" t="s">
        <v>5618</v>
      </c>
      <c r="AP23" t="s">
        <v>164</v>
      </c>
      <c r="AQ23" t="s">
        <v>184</v>
      </c>
      <c r="AR23" t="s">
        <v>34</v>
      </c>
      <c r="AS23" t="s">
        <v>45</v>
      </c>
      <c r="AT23" t="s">
        <v>185</v>
      </c>
      <c r="AU23" t="s">
        <v>47</v>
      </c>
      <c r="AV23" t="s">
        <v>80</v>
      </c>
      <c r="AW23" t="s">
        <v>99</v>
      </c>
    </row>
    <row r="24" spans="1:49" x14ac:dyDescent="0.2">
      <c r="A24">
        <v>4</v>
      </c>
      <c r="B24">
        <v>4</v>
      </c>
      <c r="C24">
        <v>4</v>
      </c>
      <c r="D24">
        <v>4</v>
      </c>
      <c r="E24">
        <v>4</v>
      </c>
      <c r="F24">
        <v>4</v>
      </c>
      <c r="H24" t="s">
        <v>186</v>
      </c>
      <c r="I24">
        <v>2</v>
      </c>
      <c r="J24">
        <v>4</v>
      </c>
      <c r="K24">
        <v>4</v>
      </c>
      <c r="L24">
        <v>4</v>
      </c>
      <c r="M24">
        <v>4</v>
      </c>
      <c r="N24">
        <v>4</v>
      </c>
      <c r="O24" t="s">
        <v>187</v>
      </c>
      <c r="P24" t="s">
        <v>188</v>
      </c>
      <c r="Q24">
        <v>7</v>
      </c>
      <c r="R24">
        <v>5</v>
      </c>
      <c r="S24">
        <v>4</v>
      </c>
      <c r="T24">
        <v>4</v>
      </c>
      <c r="U24">
        <v>4</v>
      </c>
      <c r="V24">
        <v>4</v>
      </c>
      <c r="W24" t="s">
        <v>189</v>
      </c>
      <c r="X24" t="s">
        <v>190</v>
      </c>
      <c r="Y24" t="s">
        <v>48</v>
      </c>
      <c r="Z24" t="s">
        <v>191</v>
      </c>
      <c r="AA24" t="s">
        <v>16</v>
      </c>
      <c r="AB24" t="s">
        <v>5637</v>
      </c>
      <c r="AE24" t="s">
        <v>19</v>
      </c>
      <c r="AF24" t="s">
        <v>20</v>
      </c>
      <c r="AJ24" t="s">
        <v>192</v>
      </c>
      <c r="AK24" t="s">
        <v>193</v>
      </c>
      <c r="AN24" t="s">
        <v>5618</v>
      </c>
      <c r="AO24" t="s">
        <v>5618</v>
      </c>
      <c r="AP24" t="s">
        <v>52</v>
      </c>
      <c r="AQ24" t="s">
        <v>194</v>
      </c>
      <c r="AR24" t="s">
        <v>34</v>
      </c>
      <c r="AS24" t="s">
        <v>35</v>
      </c>
      <c r="AU24" t="s">
        <v>47</v>
      </c>
      <c r="AV24" t="s">
        <v>80</v>
      </c>
      <c r="AW24" t="s">
        <v>81</v>
      </c>
    </row>
    <row r="25" spans="1:49" x14ac:dyDescent="0.2">
      <c r="A25">
        <v>5</v>
      </c>
      <c r="B25">
        <v>5</v>
      </c>
      <c r="C25">
        <v>5</v>
      </c>
      <c r="D25">
        <v>7</v>
      </c>
      <c r="E25">
        <v>6</v>
      </c>
      <c r="F25">
        <v>6</v>
      </c>
      <c r="G25" t="s">
        <v>195</v>
      </c>
      <c r="H25" t="s">
        <v>196</v>
      </c>
      <c r="I25">
        <v>2</v>
      </c>
      <c r="J25">
        <v>5</v>
      </c>
      <c r="K25">
        <v>5</v>
      </c>
      <c r="L25">
        <v>7</v>
      </c>
      <c r="M25">
        <v>5</v>
      </c>
      <c r="N25">
        <v>5</v>
      </c>
      <c r="P25" t="s">
        <v>197</v>
      </c>
      <c r="Q25">
        <v>5</v>
      </c>
      <c r="R25">
        <v>6</v>
      </c>
      <c r="S25">
        <v>6</v>
      </c>
      <c r="T25">
        <v>7</v>
      </c>
      <c r="U25">
        <v>6</v>
      </c>
      <c r="V25">
        <v>5</v>
      </c>
      <c r="W25" t="s">
        <v>198</v>
      </c>
      <c r="X25" t="s">
        <v>199</v>
      </c>
      <c r="Y25" t="s">
        <v>29</v>
      </c>
      <c r="Z25" t="s">
        <v>200</v>
      </c>
      <c r="AA25" t="s">
        <v>16</v>
      </c>
      <c r="AE25" t="s">
        <v>19</v>
      </c>
      <c r="AN25" t="s">
        <v>5618</v>
      </c>
      <c r="AO25" t="s">
        <v>5618</v>
      </c>
      <c r="AP25" t="s">
        <v>33</v>
      </c>
      <c r="AR25" t="s">
        <v>34</v>
      </c>
      <c r="AS25" t="s">
        <v>35</v>
      </c>
      <c r="AU25" t="s">
        <v>160</v>
      </c>
      <c r="AV25" t="s">
        <v>37</v>
      </c>
      <c r="AW25" t="s">
        <v>107</v>
      </c>
    </row>
    <row r="26" spans="1:49" x14ac:dyDescent="0.2">
      <c r="A26">
        <v>3</v>
      </c>
      <c r="B26">
        <v>3</v>
      </c>
      <c r="C26">
        <v>3</v>
      </c>
      <c r="D26">
        <v>3</v>
      </c>
      <c r="E26">
        <v>3</v>
      </c>
      <c r="F26">
        <v>3</v>
      </c>
      <c r="I26">
        <v>2</v>
      </c>
      <c r="J26">
        <v>2</v>
      </c>
      <c r="K26">
        <v>2</v>
      </c>
      <c r="L26">
        <v>2</v>
      </c>
      <c r="M26">
        <v>2</v>
      </c>
      <c r="N26">
        <v>2</v>
      </c>
      <c r="Q26">
        <v>6</v>
      </c>
      <c r="R26">
        <v>6</v>
      </c>
      <c r="S26">
        <v>5</v>
      </c>
      <c r="T26">
        <v>5</v>
      </c>
      <c r="U26">
        <v>5</v>
      </c>
      <c r="V26">
        <v>5</v>
      </c>
      <c r="W26" t="s">
        <v>5642</v>
      </c>
      <c r="X26" t="s">
        <v>5643</v>
      </c>
      <c r="Y26" t="s">
        <v>48</v>
      </c>
      <c r="Z26" t="s">
        <v>5644</v>
      </c>
      <c r="AA26" t="s">
        <v>16</v>
      </c>
      <c r="AB26" t="s">
        <v>5637</v>
      </c>
      <c r="AJ26" t="s">
        <v>201</v>
      </c>
      <c r="AK26" t="s">
        <v>202</v>
      </c>
      <c r="AN26" t="s">
        <v>5618</v>
      </c>
      <c r="AO26" t="s">
        <v>5618</v>
      </c>
      <c r="AP26" t="s">
        <v>33</v>
      </c>
      <c r="AR26" t="s">
        <v>34</v>
      </c>
      <c r="AS26" t="s">
        <v>35</v>
      </c>
      <c r="AU26" t="s">
        <v>160</v>
      </c>
      <c r="AV26" t="s">
        <v>37</v>
      </c>
      <c r="AW26" t="s">
        <v>81</v>
      </c>
    </row>
    <row r="27" spans="1:49" x14ac:dyDescent="0.2">
      <c r="A27">
        <v>6</v>
      </c>
      <c r="B27">
        <v>5</v>
      </c>
      <c r="C27">
        <v>5</v>
      </c>
      <c r="D27">
        <v>3</v>
      </c>
      <c r="E27">
        <v>2</v>
      </c>
      <c r="F27">
        <v>4</v>
      </c>
      <c r="G27" t="s">
        <v>203</v>
      </c>
      <c r="H27" t="s">
        <v>204</v>
      </c>
      <c r="I27">
        <v>5</v>
      </c>
      <c r="J27">
        <v>5</v>
      </c>
      <c r="K27">
        <v>5</v>
      </c>
      <c r="L27">
        <v>4</v>
      </c>
      <c r="M27">
        <v>4</v>
      </c>
      <c r="N27">
        <v>4</v>
      </c>
      <c r="O27" t="s">
        <v>205</v>
      </c>
      <c r="P27" t="s">
        <v>206</v>
      </c>
      <c r="Q27">
        <v>6</v>
      </c>
      <c r="R27">
        <v>6</v>
      </c>
      <c r="S27">
        <v>5</v>
      </c>
      <c r="T27">
        <v>4</v>
      </c>
      <c r="U27">
        <v>4</v>
      </c>
      <c r="V27">
        <v>4</v>
      </c>
      <c r="W27" t="s">
        <v>207</v>
      </c>
      <c r="Y27" t="s">
        <v>103</v>
      </c>
      <c r="Z27" t="s">
        <v>208</v>
      </c>
      <c r="AA27" t="s">
        <v>16</v>
      </c>
      <c r="AB27" t="s">
        <v>5637</v>
      </c>
      <c r="AE27" t="s">
        <v>19</v>
      </c>
      <c r="AF27" t="s">
        <v>20</v>
      </c>
      <c r="AK27" t="s">
        <v>209</v>
      </c>
      <c r="AN27" t="s">
        <v>5618</v>
      </c>
      <c r="AO27" t="s">
        <v>5620</v>
      </c>
      <c r="AP27" t="s">
        <v>5640</v>
      </c>
      <c r="AR27" t="s">
        <v>34</v>
      </c>
      <c r="AS27" t="s">
        <v>35</v>
      </c>
      <c r="AU27" t="s">
        <v>160</v>
      </c>
      <c r="AV27" t="s">
        <v>80</v>
      </c>
      <c r="AW27" t="s">
        <v>68</v>
      </c>
    </row>
    <row r="28" spans="1:49" x14ac:dyDescent="0.2">
      <c r="A28">
        <v>6</v>
      </c>
      <c r="B28">
        <v>6</v>
      </c>
      <c r="C28">
        <v>6</v>
      </c>
      <c r="D28">
        <v>4</v>
      </c>
      <c r="E28">
        <v>5</v>
      </c>
      <c r="F28">
        <v>4</v>
      </c>
      <c r="G28" t="s">
        <v>210</v>
      </c>
      <c r="H28" t="s">
        <v>211</v>
      </c>
      <c r="I28">
        <v>3</v>
      </c>
      <c r="J28">
        <v>5</v>
      </c>
      <c r="K28">
        <v>7</v>
      </c>
      <c r="L28">
        <v>5</v>
      </c>
      <c r="M28">
        <v>6</v>
      </c>
      <c r="N28">
        <v>5</v>
      </c>
      <c r="O28" t="s">
        <v>212</v>
      </c>
      <c r="P28" t="s">
        <v>213</v>
      </c>
      <c r="Q28">
        <v>4</v>
      </c>
      <c r="R28">
        <v>6</v>
      </c>
      <c r="S28">
        <v>6</v>
      </c>
      <c r="T28">
        <v>6</v>
      </c>
      <c r="U28">
        <v>6</v>
      </c>
      <c r="V28">
        <v>5</v>
      </c>
      <c r="W28" t="s">
        <v>214</v>
      </c>
      <c r="X28" t="s">
        <v>215</v>
      </c>
      <c r="Y28" t="s">
        <v>119</v>
      </c>
      <c r="Z28" t="s">
        <v>216</v>
      </c>
      <c r="AA28" t="s">
        <v>16</v>
      </c>
      <c r="AK28" t="s">
        <v>217</v>
      </c>
      <c r="AN28" t="s">
        <v>5618</v>
      </c>
      <c r="AO28" t="s">
        <v>5620</v>
      </c>
      <c r="AP28" t="s">
        <v>52</v>
      </c>
      <c r="AQ28" t="s">
        <v>218</v>
      </c>
      <c r="AR28" t="s">
        <v>34</v>
      </c>
      <c r="AS28" t="s">
        <v>35</v>
      </c>
      <c r="AU28" t="s">
        <v>47</v>
      </c>
      <c r="AV28" t="s">
        <v>37</v>
      </c>
      <c r="AW28" t="s">
        <v>99</v>
      </c>
    </row>
    <row r="29" spans="1:49" x14ac:dyDescent="0.2">
      <c r="A29">
        <v>6</v>
      </c>
      <c r="B29">
        <v>6</v>
      </c>
      <c r="C29">
        <v>4</v>
      </c>
      <c r="D29">
        <v>4</v>
      </c>
      <c r="E29">
        <v>5</v>
      </c>
      <c r="F29">
        <v>5</v>
      </c>
      <c r="G29" t="s">
        <v>219</v>
      </c>
      <c r="H29" t="s">
        <v>220</v>
      </c>
      <c r="I29">
        <v>3</v>
      </c>
      <c r="J29">
        <v>4</v>
      </c>
      <c r="K29">
        <v>4</v>
      </c>
      <c r="L29">
        <v>4</v>
      </c>
      <c r="M29">
        <v>4</v>
      </c>
      <c r="N29">
        <v>5</v>
      </c>
      <c r="P29" t="s">
        <v>221</v>
      </c>
      <c r="Q29">
        <v>4</v>
      </c>
      <c r="R29">
        <v>4</v>
      </c>
      <c r="S29">
        <v>4</v>
      </c>
      <c r="T29">
        <v>4</v>
      </c>
      <c r="U29">
        <v>4</v>
      </c>
      <c r="V29">
        <v>4</v>
      </c>
      <c r="W29" t="s">
        <v>222</v>
      </c>
      <c r="X29" t="s">
        <v>223</v>
      </c>
      <c r="Y29" t="s">
        <v>119</v>
      </c>
      <c r="Z29" t="s">
        <v>224</v>
      </c>
      <c r="AA29" t="s">
        <v>16</v>
      </c>
      <c r="AE29" t="s">
        <v>19</v>
      </c>
      <c r="AF29" t="s">
        <v>20</v>
      </c>
      <c r="AG29" t="s">
        <v>21</v>
      </c>
      <c r="AH29" t="s">
        <v>22</v>
      </c>
      <c r="AI29" t="s">
        <v>23</v>
      </c>
      <c r="AJ29" t="s">
        <v>225</v>
      </c>
      <c r="AN29" t="s">
        <v>5618</v>
      </c>
      <c r="AO29" t="s">
        <v>5618</v>
      </c>
      <c r="AP29" t="s">
        <v>52</v>
      </c>
      <c r="AR29" t="s">
        <v>34</v>
      </c>
      <c r="AS29" t="s">
        <v>35</v>
      </c>
      <c r="AU29" t="s">
        <v>47</v>
      </c>
      <c r="AV29" t="s">
        <v>80</v>
      </c>
      <c r="AW29" t="s">
        <v>107</v>
      </c>
    </row>
    <row r="30" spans="1:49" x14ac:dyDescent="0.2">
      <c r="A30">
        <v>6</v>
      </c>
      <c r="B30">
        <v>3</v>
      </c>
      <c r="C30">
        <v>1</v>
      </c>
      <c r="D30">
        <v>1</v>
      </c>
      <c r="E30">
        <v>1</v>
      </c>
      <c r="F30">
        <v>1</v>
      </c>
      <c r="G30" t="s">
        <v>226</v>
      </c>
      <c r="I30">
        <v>3</v>
      </c>
      <c r="J30">
        <v>3</v>
      </c>
      <c r="K30">
        <v>3</v>
      </c>
      <c r="L30">
        <v>3</v>
      </c>
      <c r="M30">
        <v>3</v>
      </c>
      <c r="N30">
        <v>3</v>
      </c>
      <c r="O30" t="s">
        <v>227</v>
      </c>
      <c r="Q30">
        <v>4</v>
      </c>
      <c r="R30">
        <v>1</v>
      </c>
      <c r="S30">
        <v>1</v>
      </c>
      <c r="T30">
        <v>1</v>
      </c>
      <c r="U30">
        <v>1</v>
      </c>
      <c r="V30">
        <v>1</v>
      </c>
      <c r="X30" t="s">
        <v>228</v>
      </c>
      <c r="Y30" t="s">
        <v>103</v>
      </c>
      <c r="Z30" t="s">
        <v>229</v>
      </c>
      <c r="AA30" t="s">
        <v>16</v>
      </c>
      <c r="AD30" t="s">
        <v>230</v>
      </c>
      <c r="AK30" t="s">
        <v>231</v>
      </c>
      <c r="AN30" t="s">
        <v>51</v>
      </c>
      <c r="AO30" t="s">
        <v>51</v>
      </c>
      <c r="AP30" t="s">
        <v>52</v>
      </c>
      <c r="AR30" t="s">
        <v>34</v>
      </c>
      <c r="AS30" t="s">
        <v>35</v>
      </c>
      <c r="AV30" t="s">
        <v>37</v>
      </c>
      <c r="AW30" t="s">
        <v>99</v>
      </c>
    </row>
    <row r="31" spans="1:49" x14ac:dyDescent="0.2">
      <c r="Q31">
        <v>3</v>
      </c>
      <c r="R31">
        <v>4</v>
      </c>
      <c r="S31">
        <v>4</v>
      </c>
      <c r="T31">
        <v>4</v>
      </c>
      <c r="U31">
        <v>3</v>
      </c>
      <c r="V31">
        <v>1</v>
      </c>
      <c r="Y31" t="s">
        <v>29</v>
      </c>
      <c r="AA31" t="s">
        <v>16</v>
      </c>
      <c r="AB31" t="s">
        <v>5637</v>
      </c>
      <c r="AN31" t="s">
        <v>5619</v>
      </c>
      <c r="AO31" t="s">
        <v>5620</v>
      </c>
      <c r="AP31" t="s">
        <v>33</v>
      </c>
      <c r="AQ31" t="s">
        <v>5645</v>
      </c>
      <c r="AR31" t="s">
        <v>34</v>
      </c>
      <c r="AS31" t="s">
        <v>35</v>
      </c>
      <c r="AU31" t="s">
        <v>47</v>
      </c>
      <c r="AV31" t="s">
        <v>37</v>
      </c>
      <c r="AW31" t="s">
        <v>68</v>
      </c>
    </row>
    <row r="32" spans="1:49" x14ac:dyDescent="0.2">
      <c r="B32">
        <v>2</v>
      </c>
      <c r="C32">
        <v>2</v>
      </c>
      <c r="D32">
        <v>2</v>
      </c>
      <c r="E32">
        <v>1</v>
      </c>
      <c r="F32">
        <v>1</v>
      </c>
      <c r="M32">
        <v>1</v>
      </c>
      <c r="N32">
        <v>1</v>
      </c>
      <c r="U32">
        <v>1</v>
      </c>
      <c r="V32">
        <v>1</v>
      </c>
      <c r="Y32" t="s">
        <v>29</v>
      </c>
      <c r="Z32" t="s">
        <v>232</v>
      </c>
      <c r="AA32" t="s">
        <v>16</v>
      </c>
      <c r="AN32" t="s">
        <v>59</v>
      </c>
      <c r="AO32" t="s">
        <v>5620</v>
      </c>
      <c r="AP32" t="s">
        <v>52</v>
      </c>
      <c r="AQ32" t="s">
        <v>233</v>
      </c>
      <c r="AR32" t="s">
        <v>34</v>
      </c>
      <c r="AS32" t="s">
        <v>35</v>
      </c>
      <c r="AU32" t="s">
        <v>47</v>
      </c>
      <c r="AV32" t="s">
        <v>80</v>
      </c>
      <c r="AW32" t="s">
        <v>81</v>
      </c>
    </row>
    <row r="33" spans="1:49" x14ac:dyDescent="0.2">
      <c r="A33">
        <v>5</v>
      </c>
      <c r="G33" t="s">
        <v>234</v>
      </c>
      <c r="H33" t="s">
        <v>235</v>
      </c>
      <c r="I33">
        <v>2</v>
      </c>
      <c r="Q33">
        <v>5</v>
      </c>
      <c r="W33" t="s">
        <v>236</v>
      </c>
      <c r="X33" t="s">
        <v>237</v>
      </c>
      <c r="Y33" t="s">
        <v>48</v>
      </c>
      <c r="AH33" t="s">
        <v>22</v>
      </c>
      <c r="AR33" t="s">
        <v>34</v>
      </c>
      <c r="AS33" t="s">
        <v>35</v>
      </c>
      <c r="AU33" t="s">
        <v>238</v>
      </c>
      <c r="AV33" t="s">
        <v>37</v>
      </c>
      <c r="AW33" t="s">
        <v>99</v>
      </c>
    </row>
    <row r="34" spans="1:49" x14ac:dyDescent="0.2">
      <c r="A34">
        <v>4</v>
      </c>
      <c r="B34">
        <v>4</v>
      </c>
      <c r="C34">
        <v>4</v>
      </c>
      <c r="D34">
        <v>4</v>
      </c>
      <c r="E34">
        <v>4</v>
      </c>
      <c r="F34">
        <v>4</v>
      </c>
      <c r="I34">
        <v>4</v>
      </c>
      <c r="J34">
        <v>4</v>
      </c>
      <c r="K34">
        <v>4</v>
      </c>
      <c r="L34">
        <v>4</v>
      </c>
      <c r="M34">
        <v>4</v>
      </c>
      <c r="N34">
        <v>4</v>
      </c>
      <c r="Q34">
        <v>7</v>
      </c>
      <c r="R34">
        <v>7</v>
      </c>
      <c r="S34">
        <v>7</v>
      </c>
      <c r="T34">
        <v>7</v>
      </c>
      <c r="U34">
        <v>7</v>
      </c>
      <c r="V34">
        <v>7</v>
      </c>
      <c r="Y34" t="s">
        <v>48</v>
      </c>
      <c r="AA34" t="s">
        <v>16</v>
      </c>
      <c r="AF34" t="s">
        <v>20</v>
      </c>
      <c r="AN34" t="s">
        <v>5618</v>
      </c>
      <c r="AO34" t="s">
        <v>5618</v>
      </c>
      <c r="AP34" t="s">
        <v>52</v>
      </c>
      <c r="AS34" t="s">
        <v>35</v>
      </c>
      <c r="AU34" t="s">
        <v>139</v>
      </c>
      <c r="AV34" t="s">
        <v>80</v>
      </c>
      <c r="AW34" t="s">
        <v>99</v>
      </c>
    </row>
    <row r="35" spans="1:49" x14ac:dyDescent="0.2">
      <c r="A35">
        <v>6</v>
      </c>
      <c r="B35">
        <v>6</v>
      </c>
      <c r="C35">
        <v>6</v>
      </c>
      <c r="D35">
        <v>1</v>
      </c>
      <c r="E35">
        <v>1</v>
      </c>
      <c r="F35">
        <v>3</v>
      </c>
      <c r="H35" t="s">
        <v>239</v>
      </c>
      <c r="I35">
        <v>6</v>
      </c>
      <c r="J35">
        <v>6</v>
      </c>
      <c r="K35">
        <v>6</v>
      </c>
      <c r="L35">
        <v>6</v>
      </c>
      <c r="M35">
        <v>6</v>
      </c>
      <c r="N35">
        <v>6</v>
      </c>
      <c r="O35" t="s">
        <v>240</v>
      </c>
      <c r="P35" t="s">
        <v>241</v>
      </c>
      <c r="Q35">
        <v>6</v>
      </c>
      <c r="R35">
        <v>6</v>
      </c>
      <c r="S35">
        <v>6</v>
      </c>
      <c r="T35">
        <v>7</v>
      </c>
      <c r="U35">
        <v>4</v>
      </c>
      <c r="V35">
        <v>4</v>
      </c>
      <c r="W35" t="s">
        <v>242</v>
      </c>
      <c r="X35" t="s">
        <v>243</v>
      </c>
      <c r="Y35" t="s">
        <v>103</v>
      </c>
      <c r="AA35" t="s">
        <v>16</v>
      </c>
      <c r="AD35" t="s">
        <v>244</v>
      </c>
      <c r="AF35" t="s">
        <v>20</v>
      </c>
      <c r="AJ35" t="s">
        <v>245</v>
      </c>
      <c r="AK35" t="s">
        <v>246</v>
      </c>
      <c r="AN35" t="s">
        <v>5618</v>
      </c>
      <c r="AP35" t="s">
        <v>52</v>
      </c>
      <c r="AQ35" t="s">
        <v>247</v>
      </c>
      <c r="AR35" t="s">
        <v>34</v>
      </c>
      <c r="AS35" t="s">
        <v>35</v>
      </c>
      <c r="AU35" t="s">
        <v>47</v>
      </c>
      <c r="AV35" t="s">
        <v>37</v>
      </c>
      <c r="AW35" t="s">
        <v>99</v>
      </c>
    </row>
    <row r="36" spans="1:49" x14ac:dyDescent="0.2">
      <c r="A36">
        <v>4</v>
      </c>
      <c r="B36">
        <v>4</v>
      </c>
      <c r="C36">
        <v>4</v>
      </c>
      <c r="D36">
        <v>4</v>
      </c>
      <c r="E36">
        <v>5</v>
      </c>
      <c r="F36">
        <v>5</v>
      </c>
      <c r="G36" t="s">
        <v>248</v>
      </c>
      <c r="I36">
        <v>3</v>
      </c>
      <c r="J36">
        <v>3</v>
      </c>
      <c r="K36">
        <v>4</v>
      </c>
      <c r="L36">
        <v>4</v>
      </c>
      <c r="M36">
        <v>2</v>
      </c>
      <c r="N36">
        <v>3</v>
      </c>
      <c r="Q36">
        <v>6</v>
      </c>
      <c r="R36">
        <v>6</v>
      </c>
      <c r="S36">
        <v>5</v>
      </c>
      <c r="T36">
        <v>4</v>
      </c>
      <c r="U36">
        <v>5</v>
      </c>
      <c r="V36">
        <v>5</v>
      </c>
      <c r="W36" t="s">
        <v>249</v>
      </c>
      <c r="X36" t="s">
        <v>250</v>
      </c>
      <c r="Y36" t="s">
        <v>48</v>
      </c>
      <c r="Z36" t="s">
        <v>251</v>
      </c>
      <c r="AA36" t="s">
        <v>16</v>
      </c>
      <c r="AF36" t="s">
        <v>20</v>
      </c>
      <c r="AI36" t="s">
        <v>23</v>
      </c>
      <c r="AJ36" t="s">
        <v>252</v>
      </c>
      <c r="AK36" t="s">
        <v>253</v>
      </c>
      <c r="AN36" t="s">
        <v>5618</v>
      </c>
      <c r="AO36" t="s">
        <v>51</v>
      </c>
      <c r="AP36" t="s">
        <v>5638</v>
      </c>
      <c r="AR36" t="s">
        <v>34</v>
      </c>
      <c r="AS36" t="s">
        <v>35</v>
      </c>
      <c r="AU36" t="s">
        <v>254</v>
      </c>
      <c r="AV36" t="s">
        <v>37</v>
      </c>
      <c r="AW36" t="s">
        <v>81</v>
      </c>
    </row>
    <row r="37" spans="1:49" x14ac:dyDescent="0.2">
      <c r="Y37" t="s">
        <v>48</v>
      </c>
      <c r="AA37" t="s">
        <v>16</v>
      </c>
      <c r="AF37" t="s">
        <v>20</v>
      </c>
      <c r="AN37" t="s">
        <v>5618</v>
      </c>
      <c r="AO37" t="s">
        <v>5618</v>
      </c>
      <c r="AP37" t="s">
        <v>52</v>
      </c>
      <c r="AR37" t="s">
        <v>34</v>
      </c>
      <c r="AS37" t="s">
        <v>35</v>
      </c>
      <c r="AU37" t="s">
        <v>139</v>
      </c>
      <c r="AV37" t="s">
        <v>37</v>
      </c>
      <c r="AW37" t="s">
        <v>107</v>
      </c>
    </row>
    <row r="38" spans="1:49" x14ac:dyDescent="0.2">
      <c r="A38">
        <v>4</v>
      </c>
      <c r="B38">
        <v>6</v>
      </c>
      <c r="C38">
        <v>5</v>
      </c>
      <c r="D38">
        <v>5</v>
      </c>
      <c r="E38">
        <v>5</v>
      </c>
      <c r="F38">
        <v>5</v>
      </c>
      <c r="G38" t="s">
        <v>255</v>
      </c>
      <c r="H38" t="s">
        <v>256</v>
      </c>
      <c r="I38">
        <v>2</v>
      </c>
      <c r="J38">
        <v>4</v>
      </c>
      <c r="K38">
        <v>3</v>
      </c>
      <c r="L38">
        <v>4</v>
      </c>
      <c r="M38">
        <v>4</v>
      </c>
      <c r="N38">
        <v>4</v>
      </c>
      <c r="O38" t="s">
        <v>257</v>
      </c>
      <c r="P38" t="s">
        <v>258</v>
      </c>
      <c r="Q38">
        <v>6</v>
      </c>
      <c r="R38">
        <v>6</v>
      </c>
      <c r="S38">
        <v>6</v>
      </c>
      <c r="T38">
        <v>6</v>
      </c>
      <c r="U38">
        <v>6</v>
      </c>
      <c r="V38">
        <v>6</v>
      </c>
      <c r="W38" t="s">
        <v>259</v>
      </c>
      <c r="X38" t="s">
        <v>260</v>
      </c>
      <c r="Y38" t="s">
        <v>29</v>
      </c>
      <c r="Z38" t="s">
        <v>5646</v>
      </c>
      <c r="AA38" t="s">
        <v>16</v>
      </c>
      <c r="AD38" t="s">
        <v>261</v>
      </c>
      <c r="AF38" t="s">
        <v>20</v>
      </c>
      <c r="AN38" t="s">
        <v>5618</v>
      </c>
      <c r="AO38" t="s">
        <v>51</v>
      </c>
      <c r="AP38" t="s">
        <v>52</v>
      </c>
      <c r="AQ38" t="s">
        <v>5647</v>
      </c>
      <c r="AR38" t="s">
        <v>34</v>
      </c>
      <c r="AS38" t="s">
        <v>35</v>
      </c>
      <c r="AU38" t="s">
        <v>98</v>
      </c>
      <c r="AV38" t="s">
        <v>80</v>
      </c>
      <c r="AW38" t="s">
        <v>68</v>
      </c>
    </row>
    <row r="39" spans="1:49" x14ac:dyDescent="0.2">
      <c r="D39">
        <v>1</v>
      </c>
      <c r="E39">
        <v>1</v>
      </c>
      <c r="F39">
        <v>1</v>
      </c>
      <c r="H39" t="s">
        <v>262</v>
      </c>
      <c r="L39">
        <v>3</v>
      </c>
      <c r="M39">
        <v>3</v>
      </c>
      <c r="O39" t="s">
        <v>263</v>
      </c>
      <c r="P39" t="s">
        <v>264</v>
      </c>
      <c r="Q39">
        <v>5</v>
      </c>
      <c r="T39">
        <v>6</v>
      </c>
      <c r="U39">
        <v>4</v>
      </c>
      <c r="W39" t="s">
        <v>265</v>
      </c>
      <c r="X39" t="s">
        <v>266</v>
      </c>
      <c r="Y39" t="s">
        <v>48</v>
      </c>
      <c r="Z39" t="s">
        <v>267</v>
      </c>
      <c r="AA39" t="s">
        <v>16</v>
      </c>
      <c r="AB39" t="s">
        <v>5637</v>
      </c>
      <c r="AD39" t="s">
        <v>268</v>
      </c>
      <c r="AK39" t="s">
        <v>269</v>
      </c>
      <c r="AN39" t="s">
        <v>5618</v>
      </c>
      <c r="AO39" t="s">
        <v>59</v>
      </c>
      <c r="AP39" t="s">
        <v>52</v>
      </c>
      <c r="AQ39" t="s">
        <v>270</v>
      </c>
      <c r="AR39" t="s">
        <v>67</v>
      </c>
      <c r="AS39" t="s">
        <v>35</v>
      </c>
      <c r="AU39" t="s">
        <v>47</v>
      </c>
      <c r="AV39" t="s">
        <v>37</v>
      </c>
      <c r="AW39" t="s">
        <v>107</v>
      </c>
    </row>
    <row r="40" spans="1:49" x14ac:dyDescent="0.2">
      <c r="A40">
        <v>2</v>
      </c>
      <c r="B40">
        <v>3</v>
      </c>
      <c r="C40">
        <v>3</v>
      </c>
      <c r="D40">
        <v>1</v>
      </c>
      <c r="E40">
        <v>1</v>
      </c>
      <c r="F40">
        <v>1</v>
      </c>
      <c r="G40" t="s">
        <v>67</v>
      </c>
      <c r="H40" t="s">
        <v>271</v>
      </c>
      <c r="I40">
        <v>4</v>
      </c>
      <c r="J40">
        <v>4</v>
      </c>
      <c r="K40">
        <v>4</v>
      </c>
      <c r="L40">
        <v>2</v>
      </c>
      <c r="M40">
        <v>1</v>
      </c>
      <c r="N40">
        <v>1</v>
      </c>
      <c r="O40" t="s">
        <v>67</v>
      </c>
      <c r="P40" t="s">
        <v>272</v>
      </c>
      <c r="Q40">
        <v>3</v>
      </c>
      <c r="R40">
        <v>3</v>
      </c>
      <c r="S40">
        <v>3</v>
      </c>
      <c r="T40">
        <v>2</v>
      </c>
      <c r="U40">
        <v>1</v>
      </c>
      <c r="V40">
        <v>1</v>
      </c>
      <c r="W40" t="s">
        <v>67</v>
      </c>
      <c r="X40" t="s">
        <v>273</v>
      </c>
      <c r="Y40" t="s">
        <v>103</v>
      </c>
      <c r="AA40" t="s">
        <v>16</v>
      </c>
      <c r="AK40" t="s">
        <v>274</v>
      </c>
      <c r="AN40" t="s">
        <v>5619</v>
      </c>
      <c r="AO40" t="s">
        <v>5620</v>
      </c>
      <c r="AP40" t="s">
        <v>52</v>
      </c>
      <c r="AQ40" t="s">
        <v>275</v>
      </c>
      <c r="AR40" t="s">
        <v>34</v>
      </c>
      <c r="AS40" t="s">
        <v>35</v>
      </c>
      <c r="AU40" t="s">
        <v>47</v>
      </c>
      <c r="AV40" t="s">
        <v>80</v>
      </c>
    </row>
    <row r="41" spans="1:49" x14ac:dyDescent="0.2">
      <c r="A41">
        <v>4</v>
      </c>
      <c r="B41">
        <v>4</v>
      </c>
      <c r="C41">
        <v>1</v>
      </c>
      <c r="D41">
        <v>1</v>
      </c>
      <c r="E41">
        <v>1</v>
      </c>
      <c r="F41">
        <v>1</v>
      </c>
      <c r="G41" t="s">
        <v>276</v>
      </c>
      <c r="H41" t="s">
        <v>277</v>
      </c>
      <c r="I41">
        <v>4</v>
      </c>
      <c r="J41">
        <v>4</v>
      </c>
      <c r="L41">
        <v>1</v>
      </c>
      <c r="M41">
        <v>1</v>
      </c>
      <c r="N41">
        <v>1</v>
      </c>
      <c r="O41" t="s">
        <v>276</v>
      </c>
      <c r="P41" t="s">
        <v>278</v>
      </c>
      <c r="Q41">
        <v>4</v>
      </c>
      <c r="R41">
        <v>4</v>
      </c>
      <c r="S41">
        <v>1</v>
      </c>
      <c r="T41">
        <v>1</v>
      </c>
      <c r="U41">
        <v>1</v>
      </c>
      <c r="V41">
        <v>1</v>
      </c>
      <c r="W41" t="s">
        <v>276</v>
      </c>
      <c r="X41" t="s">
        <v>279</v>
      </c>
      <c r="Y41" t="s">
        <v>103</v>
      </c>
      <c r="Z41" t="s">
        <v>280</v>
      </c>
      <c r="AA41" t="s">
        <v>16</v>
      </c>
      <c r="AJ41" t="s">
        <v>281</v>
      </c>
      <c r="AK41" t="s">
        <v>282</v>
      </c>
      <c r="AN41" t="s">
        <v>5619</v>
      </c>
      <c r="AO41" t="s">
        <v>51</v>
      </c>
      <c r="AP41" t="s">
        <v>52</v>
      </c>
      <c r="AR41" t="s">
        <v>34</v>
      </c>
      <c r="AS41" t="s">
        <v>35</v>
      </c>
      <c r="AU41" t="s">
        <v>47</v>
      </c>
      <c r="AV41" t="s">
        <v>37</v>
      </c>
      <c r="AW41" t="s">
        <v>38</v>
      </c>
    </row>
    <row r="42" spans="1:49" x14ac:dyDescent="0.2">
      <c r="A42">
        <v>6</v>
      </c>
      <c r="B42">
        <v>6</v>
      </c>
      <c r="C42">
        <v>4</v>
      </c>
      <c r="D42">
        <v>4</v>
      </c>
      <c r="E42">
        <v>5</v>
      </c>
      <c r="F42">
        <v>4</v>
      </c>
      <c r="G42" t="s">
        <v>283</v>
      </c>
      <c r="I42">
        <v>5</v>
      </c>
      <c r="J42">
        <v>6</v>
      </c>
      <c r="K42">
        <v>6</v>
      </c>
      <c r="L42">
        <v>5</v>
      </c>
      <c r="M42">
        <v>5</v>
      </c>
      <c r="N42">
        <v>5</v>
      </c>
      <c r="P42" t="s">
        <v>284</v>
      </c>
      <c r="Q42">
        <v>7</v>
      </c>
      <c r="R42">
        <v>6</v>
      </c>
      <c r="S42">
        <v>5</v>
      </c>
      <c r="T42">
        <v>4</v>
      </c>
      <c r="U42">
        <v>6</v>
      </c>
      <c r="V42">
        <v>4</v>
      </c>
      <c r="W42" t="s">
        <v>285</v>
      </c>
      <c r="X42" t="s">
        <v>286</v>
      </c>
      <c r="Y42" t="s">
        <v>48</v>
      </c>
      <c r="Z42" t="s">
        <v>287</v>
      </c>
      <c r="AA42" t="s">
        <v>16</v>
      </c>
      <c r="AD42" t="s">
        <v>288</v>
      </c>
      <c r="AF42" t="s">
        <v>20</v>
      </c>
      <c r="AJ42" t="s">
        <v>289</v>
      </c>
      <c r="AK42" t="s">
        <v>290</v>
      </c>
      <c r="AN42" t="s">
        <v>5618</v>
      </c>
      <c r="AO42" t="s">
        <v>5618</v>
      </c>
      <c r="AP42" t="s">
        <v>52</v>
      </c>
      <c r="AQ42" t="s">
        <v>291</v>
      </c>
      <c r="AR42" t="s">
        <v>67</v>
      </c>
      <c r="AS42" t="s">
        <v>35</v>
      </c>
      <c r="AU42" t="s">
        <v>98</v>
      </c>
      <c r="AV42" t="s">
        <v>37</v>
      </c>
      <c r="AW42" t="s">
        <v>81</v>
      </c>
    </row>
    <row r="43" spans="1:49" x14ac:dyDescent="0.2">
      <c r="A43">
        <v>4</v>
      </c>
      <c r="B43">
        <v>5</v>
      </c>
      <c r="C43">
        <v>5</v>
      </c>
      <c r="D43">
        <v>5</v>
      </c>
      <c r="E43">
        <v>5</v>
      </c>
      <c r="F43">
        <v>5</v>
      </c>
      <c r="G43" t="s">
        <v>292</v>
      </c>
      <c r="H43" t="s">
        <v>293</v>
      </c>
      <c r="I43">
        <v>5</v>
      </c>
      <c r="J43">
        <v>5</v>
      </c>
      <c r="K43">
        <v>5</v>
      </c>
      <c r="L43">
        <v>5</v>
      </c>
      <c r="M43">
        <v>5</v>
      </c>
      <c r="N43">
        <v>5</v>
      </c>
      <c r="O43" t="s">
        <v>294</v>
      </c>
      <c r="P43" t="s">
        <v>295</v>
      </c>
      <c r="Q43">
        <v>6</v>
      </c>
      <c r="R43">
        <v>5</v>
      </c>
      <c r="S43">
        <v>5</v>
      </c>
      <c r="T43">
        <v>5</v>
      </c>
      <c r="U43">
        <v>6</v>
      </c>
      <c r="V43">
        <v>6</v>
      </c>
      <c r="W43" t="s">
        <v>296</v>
      </c>
      <c r="X43" t="s">
        <v>297</v>
      </c>
      <c r="Y43" t="s">
        <v>48</v>
      </c>
      <c r="Z43" t="s">
        <v>298</v>
      </c>
      <c r="AB43" t="s">
        <v>5637</v>
      </c>
      <c r="AD43" t="s">
        <v>299</v>
      </c>
      <c r="AE43" t="s">
        <v>19</v>
      </c>
      <c r="AF43" t="s">
        <v>20</v>
      </c>
      <c r="AG43" t="s">
        <v>21</v>
      </c>
      <c r="AJ43" t="s">
        <v>300</v>
      </c>
      <c r="AK43" t="s">
        <v>301</v>
      </c>
      <c r="AN43" t="s">
        <v>5618</v>
      </c>
      <c r="AO43" t="s">
        <v>5618</v>
      </c>
      <c r="AP43" t="s">
        <v>5640</v>
      </c>
      <c r="AQ43" t="s">
        <v>302</v>
      </c>
      <c r="AR43" t="s">
        <v>34</v>
      </c>
      <c r="AS43" t="s">
        <v>35</v>
      </c>
      <c r="AU43" t="s">
        <v>170</v>
      </c>
      <c r="AV43" t="s">
        <v>150</v>
      </c>
      <c r="AW43" t="s">
        <v>107</v>
      </c>
    </row>
    <row r="44" spans="1:49" x14ac:dyDescent="0.2">
      <c r="A44">
        <v>5</v>
      </c>
      <c r="B44">
        <v>7</v>
      </c>
      <c r="C44">
        <v>7</v>
      </c>
      <c r="D44">
        <v>7</v>
      </c>
      <c r="E44">
        <v>7</v>
      </c>
      <c r="F44">
        <v>7</v>
      </c>
      <c r="G44" t="s">
        <v>303</v>
      </c>
      <c r="H44" t="s">
        <v>304</v>
      </c>
      <c r="I44">
        <v>6</v>
      </c>
      <c r="J44">
        <v>7</v>
      </c>
      <c r="K44">
        <v>7</v>
      </c>
      <c r="L44">
        <v>7</v>
      </c>
      <c r="M44">
        <v>7</v>
      </c>
      <c r="N44">
        <v>7</v>
      </c>
      <c r="O44" t="s">
        <v>305</v>
      </c>
      <c r="P44" t="s">
        <v>306</v>
      </c>
      <c r="Q44">
        <v>6</v>
      </c>
      <c r="R44">
        <v>7</v>
      </c>
      <c r="S44">
        <v>7</v>
      </c>
      <c r="T44">
        <v>7</v>
      </c>
      <c r="U44">
        <v>7</v>
      </c>
      <c r="V44">
        <v>7</v>
      </c>
      <c r="W44" t="s">
        <v>307</v>
      </c>
      <c r="X44" t="s">
        <v>306</v>
      </c>
      <c r="Y44" t="s">
        <v>48</v>
      </c>
      <c r="Z44" t="s">
        <v>308</v>
      </c>
      <c r="AA44" t="s">
        <v>16</v>
      </c>
      <c r="AE44" t="s">
        <v>19</v>
      </c>
      <c r="AF44" t="s">
        <v>20</v>
      </c>
      <c r="AJ44" t="s">
        <v>309</v>
      </c>
      <c r="AK44" t="s">
        <v>310</v>
      </c>
      <c r="AN44" t="s">
        <v>5618</v>
      </c>
      <c r="AO44" t="s">
        <v>5618</v>
      </c>
      <c r="AP44" t="s">
        <v>33</v>
      </c>
      <c r="AQ44" t="s">
        <v>311</v>
      </c>
      <c r="AR44" t="s">
        <v>67</v>
      </c>
      <c r="AS44" t="s">
        <v>35</v>
      </c>
      <c r="AU44" t="s">
        <v>160</v>
      </c>
      <c r="AV44" t="s">
        <v>80</v>
      </c>
      <c r="AW44" t="s">
        <v>312</v>
      </c>
    </row>
    <row r="45" spans="1:49" x14ac:dyDescent="0.2">
      <c r="A45">
        <v>6</v>
      </c>
      <c r="B45">
        <v>6</v>
      </c>
      <c r="C45">
        <v>6</v>
      </c>
      <c r="D45">
        <v>4</v>
      </c>
      <c r="E45">
        <v>7</v>
      </c>
      <c r="F45">
        <v>5</v>
      </c>
      <c r="G45" t="s">
        <v>313</v>
      </c>
      <c r="H45" t="s">
        <v>314</v>
      </c>
      <c r="I45">
        <v>6</v>
      </c>
      <c r="J45">
        <v>6</v>
      </c>
      <c r="K45">
        <v>6</v>
      </c>
      <c r="L45">
        <v>5</v>
      </c>
      <c r="M45">
        <v>6</v>
      </c>
      <c r="N45">
        <v>5</v>
      </c>
      <c r="P45" t="s">
        <v>315</v>
      </c>
      <c r="Q45">
        <v>5</v>
      </c>
      <c r="R45">
        <v>5</v>
      </c>
      <c r="S45">
        <v>5</v>
      </c>
      <c r="T45">
        <v>5</v>
      </c>
      <c r="U45">
        <v>6</v>
      </c>
      <c r="V45">
        <v>5</v>
      </c>
      <c r="W45" t="s">
        <v>316</v>
      </c>
      <c r="Y45" t="s">
        <v>119</v>
      </c>
      <c r="AA45" t="s">
        <v>16</v>
      </c>
      <c r="AE45" t="s">
        <v>19</v>
      </c>
      <c r="AN45" t="s">
        <v>5618</v>
      </c>
      <c r="AO45" t="s">
        <v>5618</v>
      </c>
      <c r="AP45" t="s">
        <v>52</v>
      </c>
      <c r="AQ45" t="s">
        <v>317</v>
      </c>
      <c r="AR45" t="s">
        <v>34</v>
      </c>
      <c r="AS45" t="s">
        <v>35</v>
      </c>
      <c r="AU45" t="s">
        <v>47</v>
      </c>
      <c r="AV45" t="s">
        <v>80</v>
      </c>
      <c r="AW45" t="s">
        <v>107</v>
      </c>
    </row>
    <row r="46" spans="1:49" x14ac:dyDescent="0.2">
      <c r="A46">
        <v>1</v>
      </c>
      <c r="C46">
        <v>1</v>
      </c>
      <c r="D46">
        <v>1</v>
      </c>
      <c r="E46">
        <v>1</v>
      </c>
      <c r="F46">
        <v>1</v>
      </c>
      <c r="G46" t="s">
        <v>67</v>
      </c>
      <c r="H46" t="s">
        <v>318</v>
      </c>
      <c r="I46">
        <v>1</v>
      </c>
      <c r="J46">
        <v>1</v>
      </c>
      <c r="K46">
        <v>1</v>
      </c>
      <c r="L46">
        <v>1</v>
      </c>
      <c r="M46">
        <v>1</v>
      </c>
      <c r="N46">
        <v>1</v>
      </c>
      <c r="O46" t="s">
        <v>67</v>
      </c>
      <c r="P46" t="s">
        <v>319</v>
      </c>
      <c r="Q46">
        <v>1</v>
      </c>
      <c r="R46">
        <v>1</v>
      </c>
      <c r="S46">
        <v>1</v>
      </c>
      <c r="T46">
        <v>1</v>
      </c>
      <c r="U46">
        <v>1</v>
      </c>
      <c r="V46">
        <v>1</v>
      </c>
      <c r="W46" t="s">
        <v>67</v>
      </c>
      <c r="X46" t="s">
        <v>320</v>
      </c>
      <c r="Y46" t="s">
        <v>29</v>
      </c>
      <c r="Z46" t="s">
        <v>321</v>
      </c>
      <c r="AD46" t="s">
        <v>322</v>
      </c>
      <c r="AJ46" t="s">
        <v>323</v>
      </c>
      <c r="AK46" t="s">
        <v>324</v>
      </c>
      <c r="AN46" t="s">
        <v>5619</v>
      </c>
      <c r="AO46" t="s">
        <v>5620</v>
      </c>
      <c r="AP46" t="s">
        <v>5640</v>
      </c>
      <c r="AR46" t="s">
        <v>34</v>
      </c>
      <c r="AS46" t="s">
        <v>35</v>
      </c>
      <c r="AU46" t="s">
        <v>160</v>
      </c>
      <c r="AV46" t="s">
        <v>37</v>
      </c>
      <c r="AW46" t="s">
        <v>61</v>
      </c>
    </row>
    <row r="47" spans="1:49" x14ac:dyDescent="0.2">
      <c r="Y47" t="s">
        <v>48</v>
      </c>
      <c r="Z47" t="s">
        <v>325</v>
      </c>
      <c r="AA47" t="s">
        <v>16</v>
      </c>
      <c r="AB47" t="s">
        <v>5637</v>
      </c>
      <c r="AF47" t="s">
        <v>20</v>
      </c>
      <c r="AH47" t="s">
        <v>22</v>
      </c>
      <c r="AJ47" t="s">
        <v>326</v>
      </c>
      <c r="AK47" t="s">
        <v>327</v>
      </c>
      <c r="AN47" t="s">
        <v>51</v>
      </c>
      <c r="AO47" t="s">
        <v>51</v>
      </c>
      <c r="AP47" t="s">
        <v>52</v>
      </c>
      <c r="AR47" t="s">
        <v>34</v>
      </c>
      <c r="AS47" t="s">
        <v>35</v>
      </c>
      <c r="AU47" t="s">
        <v>98</v>
      </c>
      <c r="AV47" t="s">
        <v>37</v>
      </c>
      <c r="AW47" t="s">
        <v>81</v>
      </c>
    </row>
    <row r="48" spans="1:49" x14ac:dyDescent="0.2">
      <c r="A48">
        <v>2</v>
      </c>
      <c r="B48">
        <v>3</v>
      </c>
      <c r="C48">
        <v>2</v>
      </c>
      <c r="D48">
        <v>1</v>
      </c>
      <c r="E48">
        <v>1</v>
      </c>
      <c r="F48">
        <v>1</v>
      </c>
      <c r="G48" t="s">
        <v>328</v>
      </c>
      <c r="H48" t="s">
        <v>329</v>
      </c>
      <c r="I48">
        <v>2</v>
      </c>
      <c r="J48">
        <v>2</v>
      </c>
      <c r="K48">
        <v>2</v>
      </c>
      <c r="L48">
        <v>1</v>
      </c>
      <c r="M48">
        <v>1</v>
      </c>
      <c r="N48">
        <v>1</v>
      </c>
      <c r="O48" t="s">
        <v>330</v>
      </c>
      <c r="P48" t="s">
        <v>331</v>
      </c>
      <c r="Q48">
        <v>7</v>
      </c>
      <c r="R48">
        <v>7</v>
      </c>
      <c r="S48">
        <v>7</v>
      </c>
      <c r="T48">
        <v>7</v>
      </c>
      <c r="U48">
        <v>7</v>
      </c>
      <c r="V48">
        <v>7</v>
      </c>
      <c r="W48" t="e">
        <f>- Avoidance of Adelaide road  - This option is much more enticing as a way of encouraging cycling  - Provides a range of different safe ways that cyclists can use off the main roads  - Especially like the suggestion of a path around the outside of the hospital which would be useful for both cyclists and walkers/runners commuting from Kilbirnie and Eastern Suburbs</f>
        <v>#NAME?</v>
      </c>
      <c r="X48" t="s">
        <v>332</v>
      </c>
      <c r="Y48" t="s">
        <v>48</v>
      </c>
      <c r="Z48" t="s">
        <v>333</v>
      </c>
      <c r="AA48" t="s">
        <v>16</v>
      </c>
      <c r="AD48" t="s">
        <v>334</v>
      </c>
      <c r="AF48" t="s">
        <v>20</v>
      </c>
      <c r="AK48" t="s">
        <v>335</v>
      </c>
      <c r="AN48" t="s">
        <v>5620</v>
      </c>
      <c r="AO48" t="s">
        <v>51</v>
      </c>
      <c r="AP48" t="s">
        <v>52</v>
      </c>
      <c r="AR48" t="s">
        <v>34</v>
      </c>
      <c r="AS48" t="s">
        <v>35</v>
      </c>
      <c r="AU48" t="s">
        <v>47</v>
      </c>
      <c r="AV48" t="s">
        <v>80</v>
      </c>
      <c r="AW48" t="s">
        <v>107</v>
      </c>
    </row>
    <row r="49" spans="1:49" x14ac:dyDescent="0.2">
      <c r="A49">
        <v>7</v>
      </c>
      <c r="B49">
        <v>4</v>
      </c>
      <c r="C49">
        <v>4</v>
      </c>
      <c r="D49">
        <v>4</v>
      </c>
      <c r="E49">
        <v>1</v>
      </c>
      <c r="F49">
        <v>4</v>
      </c>
      <c r="H49" t="s">
        <v>336</v>
      </c>
      <c r="I49">
        <v>7</v>
      </c>
      <c r="J49">
        <v>4</v>
      </c>
      <c r="K49">
        <v>4</v>
      </c>
      <c r="L49">
        <v>4</v>
      </c>
      <c r="M49">
        <v>1</v>
      </c>
      <c r="N49">
        <v>4</v>
      </c>
      <c r="P49" t="s">
        <v>337</v>
      </c>
      <c r="Q49">
        <v>7</v>
      </c>
      <c r="R49">
        <v>7</v>
      </c>
      <c r="S49">
        <v>7</v>
      </c>
      <c r="T49">
        <v>7</v>
      </c>
      <c r="U49">
        <v>7</v>
      </c>
      <c r="V49">
        <v>7</v>
      </c>
      <c r="W49" t="s">
        <v>338</v>
      </c>
      <c r="X49" t="s">
        <v>67</v>
      </c>
      <c r="Y49" t="s">
        <v>48</v>
      </c>
      <c r="Z49" t="s">
        <v>339</v>
      </c>
      <c r="AA49" t="s">
        <v>16</v>
      </c>
      <c r="AF49" t="s">
        <v>20</v>
      </c>
      <c r="AN49" t="s">
        <v>5618</v>
      </c>
      <c r="AO49" t="s">
        <v>5619</v>
      </c>
      <c r="AP49" t="s">
        <v>52</v>
      </c>
      <c r="AR49" t="s">
        <v>34</v>
      </c>
      <c r="AS49" t="s">
        <v>35</v>
      </c>
      <c r="AU49" t="s">
        <v>47</v>
      </c>
      <c r="AV49" t="s">
        <v>80</v>
      </c>
      <c r="AW49" t="s">
        <v>81</v>
      </c>
    </row>
    <row r="50" spans="1:49" x14ac:dyDescent="0.2">
      <c r="A50">
        <v>6</v>
      </c>
      <c r="B50">
        <v>6</v>
      </c>
      <c r="C50">
        <v>4</v>
      </c>
      <c r="D50">
        <v>6</v>
      </c>
      <c r="E50">
        <v>7</v>
      </c>
      <c r="F50">
        <v>4</v>
      </c>
      <c r="I50">
        <v>7</v>
      </c>
      <c r="J50">
        <v>6</v>
      </c>
      <c r="K50">
        <v>5</v>
      </c>
      <c r="L50">
        <v>5</v>
      </c>
      <c r="M50">
        <v>5</v>
      </c>
      <c r="N50">
        <v>3</v>
      </c>
      <c r="Q50">
        <v>3</v>
      </c>
      <c r="R50">
        <v>6</v>
      </c>
      <c r="S50">
        <v>3</v>
      </c>
      <c r="T50">
        <v>3</v>
      </c>
      <c r="U50">
        <v>4</v>
      </c>
      <c r="V50">
        <v>4</v>
      </c>
      <c r="Y50" t="s">
        <v>119</v>
      </c>
      <c r="AB50" t="s">
        <v>5637</v>
      </c>
      <c r="AO50" t="s">
        <v>51</v>
      </c>
      <c r="AP50" t="s">
        <v>5640</v>
      </c>
      <c r="AR50" t="s">
        <v>34</v>
      </c>
      <c r="AS50" t="s">
        <v>35</v>
      </c>
      <c r="AU50" t="s">
        <v>340</v>
      </c>
      <c r="AV50" t="s">
        <v>37</v>
      </c>
      <c r="AW50" t="s">
        <v>107</v>
      </c>
    </row>
    <row r="51" spans="1:49" x14ac:dyDescent="0.2">
      <c r="G51" t="s">
        <v>5648</v>
      </c>
      <c r="H51" t="s">
        <v>341</v>
      </c>
      <c r="O51" t="s">
        <v>5649</v>
      </c>
      <c r="P51" t="s">
        <v>342</v>
      </c>
      <c r="W51" t="s">
        <v>343</v>
      </c>
      <c r="X51" t="s">
        <v>5650</v>
      </c>
      <c r="Y51" t="s">
        <v>29</v>
      </c>
      <c r="Z51" t="s">
        <v>5651</v>
      </c>
      <c r="AA51" t="s">
        <v>16</v>
      </c>
      <c r="AB51" t="s">
        <v>5637</v>
      </c>
      <c r="AN51" t="s">
        <v>51</v>
      </c>
      <c r="AO51" t="s">
        <v>51</v>
      </c>
      <c r="AP51" t="s">
        <v>52</v>
      </c>
      <c r="AQ51" t="s">
        <v>344</v>
      </c>
      <c r="AR51" t="s">
        <v>34</v>
      </c>
      <c r="AS51" t="s">
        <v>45</v>
      </c>
      <c r="AT51" t="s">
        <v>345</v>
      </c>
      <c r="AU51" t="s">
        <v>47</v>
      </c>
    </row>
    <row r="52" spans="1:49" x14ac:dyDescent="0.2">
      <c r="A52">
        <v>6</v>
      </c>
      <c r="B52">
        <v>6</v>
      </c>
      <c r="C52">
        <v>5</v>
      </c>
      <c r="D52">
        <v>5</v>
      </c>
      <c r="E52">
        <v>3</v>
      </c>
      <c r="F52">
        <v>5</v>
      </c>
      <c r="G52" t="s">
        <v>346</v>
      </c>
      <c r="H52" t="s">
        <v>347</v>
      </c>
      <c r="I52">
        <v>4</v>
      </c>
      <c r="J52">
        <v>4</v>
      </c>
      <c r="K52">
        <v>4</v>
      </c>
      <c r="L52">
        <v>5</v>
      </c>
      <c r="M52">
        <v>3</v>
      </c>
      <c r="N52">
        <v>4</v>
      </c>
      <c r="Q52">
        <v>4</v>
      </c>
      <c r="R52">
        <v>4</v>
      </c>
      <c r="S52">
        <v>4</v>
      </c>
      <c r="T52">
        <v>4</v>
      </c>
      <c r="U52">
        <v>3</v>
      </c>
      <c r="V52">
        <v>4</v>
      </c>
      <c r="Y52" t="s">
        <v>119</v>
      </c>
      <c r="Z52" t="s">
        <v>348</v>
      </c>
      <c r="AA52" t="s">
        <v>16</v>
      </c>
      <c r="AF52" t="s">
        <v>20</v>
      </c>
      <c r="AJ52" t="s">
        <v>349</v>
      </c>
      <c r="AN52" t="s">
        <v>5618</v>
      </c>
      <c r="AO52" t="s">
        <v>5618</v>
      </c>
      <c r="AP52" t="s">
        <v>52</v>
      </c>
      <c r="AR52" t="s">
        <v>34</v>
      </c>
      <c r="AS52" t="s">
        <v>35</v>
      </c>
      <c r="AU52" t="s">
        <v>47</v>
      </c>
      <c r="AV52" t="s">
        <v>80</v>
      </c>
      <c r="AW52" t="s">
        <v>81</v>
      </c>
    </row>
    <row r="53" spans="1:49" x14ac:dyDescent="0.2">
      <c r="A53">
        <v>5</v>
      </c>
      <c r="B53">
        <v>5</v>
      </c>
      <c r="C53">
        <v>5</v>
      </c>
      <c r="D53">
        <v>4</v>
      </c>
      <c r="E53">
        <v>4</v>
      </c>
      <c r="F53">
        <v>5</v>
      </c>
      <c r="G53" t="e">
        <f>- the cycle route through Newtown shops and to Kilbirnie.   - Multiple routes give travel choice to users</f>
        <v>#NAME?</v>
      </c>
      <c r="H53" t="s">
        <v>350</v>
      </c>
      <c r="I53">
        <v>4</v>
      </c>
      <c r="J53">
        <v>5</v>
      </c>
      <c r="K53">
        <v>5</v>
      </c>
      <c r="L53">
        <v>5</v>
      </c>
      <c r="M53">
        <v>4</v>
      </c>
      <c r="N53">
        <v>5</v>
      </c>
      <c r="P53" t="e">
        <f>- would be good if the two-way bike lane/path had priority over most side-road traffic.</f>
        <v>#NAME?</v>
      </c>
      <c r="Q53">
        <v>6</v>
      </c>
      <c r="R53">
        <v>5</v>
      </c>
      <c r="S53">
        <v>5</v>
      </c>
      <c r="T53">
        <v>5</v>
      </c>
      <c r="U53">
        <v>5</v>
      </c>
      <c r="V53">
        <v>5</v>
      </c>
      <c r="W53" t="e">
        <f>- Lots of alternatives for cyclists  - good options to get through Newtown shops and out to Kilbirnie</f>
        <v>#NAME?</v>
      </c>
      <c r="X53" t="s">
        <v>351</v>
      </c>
      <c r="Y53" t="s">
        <v>48</v>
      </c>
      <c r="Z53" t="s">
        <v>352</v>
      </c>
      <c r="AD53" t="s">
        <v>353</v>
      </c>
      <c r="AE53" t="s">
        <v>19</v>
      </c>
      <c r="AF53" t="s">
        <v>20</v>
      </c>
      <c r="AJ53" t="s">
        <v>354</v>
      </c>
      <c r="AK53" t="s">
        <v>355</v>
      </c>
      <c r="AN53" t="s">
        <v>5618</v>
      </c>
      <c r="AO53" t="s">
        <v>51</v>
      </c>
      <c r="AP53" t="s">
        <v>52</v>
      </c>
      <c r="AR53" t="s">
        <v>34</v>
      </c>
      <c r="AS53" t="s">
        <v>35</v>
      </c>
      <c r="AU53" t="s">
        <v>139</v>
      </c>
      <c r="AV53" t="s">
        <v>80</v>
      </c>
      <c r="AW53" t="s">
        <v>99</v>
      </c>
    </row>
    <row r="54" spans="1:49" x14ac:dyDescent="0.2">
      <c r="A54">
        <v>5</v>
      </c>
      <c r="B54">
        <v>6</v>
      </c>
      <c r="C54">
        <v>5</v>
      </c>
      <c r="D54">
        <v>6</v>
      </c>
      <c r="E54">
        <v>2</v>
      </c>
      <c r="F54">
        <v>1</v>
      </c>
      <c r="G54" t="s">
        <v>356</v>
      </c>
      <c r="H54" t="s">
        <v>67</v>
      </c>
      <c r="I54">
        <v>4</v>
      </c>
      <c r="J54">
        <v>5</v>
      </c>
      <c r="K54">
        <v>3</v>
      </c>
      <c r="L54">
        <v>5</v>
      </c>
      <c r="M54">
        <v>2</v>
      </c>
      <c r="N54">
        <v>2</v>
      </c>
      <c r="O54" t="s">
        <v>357</v>
      </c>
      <c r="P54" t="s">
        <v>67</v>
      </c>
      <c r="Q54">
        <v>1</v>
      </c>
      <c r="R54">
        <v>5</v>
      </c>
      <c r="S54">
        <v>3</v>
      </c>
      <c r="T54">
        <v>1</v>
      </c>
      <c r="U54">
        <v>1</v>
      </c>
      <c r="V54">
        <v>1</v>
      </c>
      <c r="W54" t="s">
        <v>67</v>
      </c>
      <c r="X54" t="s">
        <v>358</v>
      </c>
      <c r="Y54" t="s">
        <v>119</v>
      </c>
      <c r="Z54" t="s">
        <v>359</v>
      </c>
      <c r="AA54" t="s">
        <v>16</v>
      </c>
      <c r="AN54" t="s">
        <v>5618</v>
      </c>
      <c r="AO54" t="s">
        <v>5618</v>
      </c>
      <c r="AP54" t="s">
        <v>52</v>
      </c>
      <c r="AS54" t="s">
        <v>35</v>
      </c>
      <c r="AU54" t="s">
        <v>47</v>
      </c>
      <c r="AV54" t="s">
        <v>150</v>
      </c>
      <c r="AW54" t="s">
        <v>360</v>
      </c>
    </row>
    <row r="55" spans="1:49" x14ac:dyDescent="0.2">
      <c r="A55">
        <v>4</v>
      </c>
      <c r="B55">
        <v>5</v>
      </c>
      <c r="C55">
        <v>5</v>
      </c>
      <c r="D55">
        <v>5</v>
      </c>
      <c r="E55">
        <v>5</v>
      </c>
      <c r="F55">
        <v>5</v>
      </c>
      <c r="G55" t="s">
        <v>361</v>
      </c>
      <c r="H55" t="s">
        <v>362</v>
      </c>
      <c r="I55">
        <v>4</v>
      </c>
      <c r="J55">
        <v>5</v>
      </c>
      <c r="K55">
        <v>5</v>
      </c>
      <c r="L55">
        <v>5</v>
      </c>
      <c r="M55">
        <v>5</v>
      </c>
      <c r="N55">
        <v>5</v>
      </c>
      <c r="O55" t="s">
        <v>363</v>
      </c>
      <c r="P55" t="s">
        <v>364</v>
      </c>
      <c r="Q55">
        <v>5</v>
      </c>
      <c r="R55">
        <v>5</v>
      </c>
      <c r="S55">
        <v>5</v>
      </c>
      <c r="T55">
        <v>5</v>
      </c>
      <c r="U55">
        <v>5</v>
      </c>
      <c r="V55">
        <v>5</v>
      </c>
      <c r="W55" t="s">
        <v>365</v>
      </c>
      <c r="X55" t="s">
        <v>366</v>
      </c>
      <c r="Y55" t="s">
        <v>48</v>
      </c>
      <c r="Z55" t="s">
        <v>367</v>
      </c>
      <c r="AD55" t="s">
        <v>368</v>
      </c>
      <c r="AE55" t="s">
        <v>19</v>
      </c>
      <c r="AF55" t="s">
        <v>20</v>
      </c>
      <c r="AH55" t="s">
        <v>22</v>
      </c>
      <c r="AJ55" t="s">
        <v>369</v>
      </c>
      <c r="AK55" t="s">
        <v>370</v>
      </c>
      <c r="AN55" t="s">
        <v>5618</v>
      </c>
      <c r="AO55" t="s">
        <v>5618</v>
      </c>
      <c r="AP55" t="s">
        <v>5640</v>
      </c>
      <c r="AQ55" t="s">
        <v>371</v>
      </c>
      <c r="AR55" t="s">
        <v>34</v>
      </c>
      <c r="AS55" t="s">
        <v>35</v>
      </c>
      <c r="AU55" t="s">
        <v>166</v>
      </c>
      <c r="AV55" t="s">
        <v>80</v>
      </c>
      <c r="AW55" t="s">
        <v>99</v>
      </c>
    </row>
    <row r="56" spans="1:49" x14ac:dyDescent="0.2">
      <c r="A56">
        <v>6</v>
      </c>
      <c r="B56">
        <v>6</v>
      </c>
      <c r="C56">
        <v>5</v>
      </c>
      <c r="D56">
        <v>6</v>
      </c>
      <c r="E56">
        <v>7</v>
      </c>
      <c r="F56">
        <v>6</v>
      </c>
      <c r="G56" t="s">
        <v>372</v>
      </c>
      <c r="H56" t="s">
        <v>373</v>
      </c>
      <c r="I56">
        <v>3</v>
      </c>
      <c r="J56">
        <v>3</v>
      </c>
      <c r="K56">
        <v>3</v>
      </c>
      <c r="L56">
        <v>3</v>
      </c>
      <c r="M56">
        <v>3</v>
      </c>
      <c r="N56">
        <v>3</v>
      </c>
      <c r="P56" t="s">
        <v>374</v>
      </c>
      <c r="Q56">
        <v>4</v>
      </c>
      <c r="R56">
        <v>4</v>
      </c>
      <c r="S56">
        <v>4</v>
      </c>
      <c r="T56">
        <v>4</v>
      </c>
      <c r="U56">
        <v>4</v>
      </c>
      <c r="V56">
        <v>4</v>
      </c>
      <c r="W56" t="s">
        <v>375</v>
      </c>
      <c r="X56" t="s">
        <v>376</v>
      </c>
      <c r="Y56" t="s">
        <v>119</v>
      </c>
      <c r="Z56" t="s">
        <v>377</v>
      </c>
      <c r="AA56" t="s">
        <v>16</v>
      </c>
      <c r="AF56" t="s">
        <v>20</v>
      </c>
      <c r="AJ56" t="s">
        <v>378</v>
      </c>
      <c r="AK56" t="s">
        <v>379</v>
      </c>
      <c r="AN56" t="s">
        <v>5618</v>
      </c>
      <c r="AO56" t="s">
        <v>5620</v>
      </c>
      <c r="AP56" t="s">
        <v>52</v>
      </c>
      <c r="AR56" t="s">
        <v>34</v>
      </c>
      <c r="AS56" t="s">
        <v>35</v>
      </c>
      <c r="AU56" t="s">
        <v>47</v>
      </c>
      <c r="AV56" t="s">
        <v>37</v>
      </c>
      <c r="AW56" t="s">
        <v>107</v>
      </c>
    </row>
    <row r="57" spans="1:49" x14ac:dyDescent="0.2">
      <c r="A57">
        <v>1</v>
      </c>
      <c r="B57">
        <v>1</v>
      </c>
      <c r="C57">
        <v>1</v>
      </c>
      <c r="D57">
        <v>1</v>
      </c>
      <c r="E57">
        <v>1</v>
      </c>
      <c r="F57">
        <v>1</v>
      </c>
      <c r="G57" t="s">
        <v>380</v>
      </c>
      <c r="H57" t="s">
        <v>381</v>
      </c>
      <c r="I57">
        <v>2</v>
      </c>
      <c r="J57">
        <v>2</v>
      </c>
      <c r="K57">
        <v>1</v>
      </c>
      <c r="L57">
        <v>1</v>
      </c>
      <c r="M57">
        <v>1</v>
      </c>
      <c r="N57">
        <v>1</v>
      </c>
      <c r="O57" t="s">
        <v>382</v>
      </c>
      <c r="P57" t="s">
        <v>383</v>
      </c>
      <c r="Q57">
        <v>2</v>
      </c>
      <c r="R57">
        <v>2</v>
      </c>
      <c r="S57">
        <v>1</v>
      </c>
      <c r="T57">
        <v>1</v>
      </c>
      <c r="U57">
        <v>1</v>
      </c>
      <c r="V57">
        <v>1</v>
      </c>
      <c r="W57" t="s">
        <v>384</v>
      </c>
      <c r="X57" t="s">
        <v>385</v>
      </c>
      <c r="Y57" t="s">
        <v>29</v>
      </c>
      <c r="Z57" t="s">
        <v>386</v>
      </c>
      <c r="AD57" t="s">
        <v>387</v>
      </c>
      <c r="AJ57" t="s">
        <v>388</v>
      </c>
      <c r="AK57" t="s">
        <v>389</v>
      </c>
      <c r="AN57" t="s">
        <v>59</v>
      </c>
      <c r="AO57" t="s">
        <v>59</v>
      </c>
      <c r="AP57" t="s">
        <v>52</v>
      </c>
      <c r="AR57" t="s">
        <v>34</v>
      </c>
      <c r="AS57" t="s">
        <v>35</v>
      </c>
      <c r="AU57" t="s">
        <v>98</v>
      </c>
      <c r="AV57" t="s">
        <v>80</v>
      </c>
      <c r="AW57" t="s">
        <v>81</v>
      </c>
    </row>
    <row r="58" spans="1:49" x14ac:dyDescent="0.2">
      <c r="A58">
        <v>6</v>
      </c>
      <c r="B58">
        <v>7</v>
      </c>
      <c r="E58">
        <v>6</v>
      </c>
      <c r="F58">
        <v>7</v>
      </c>
      <c r="G58" t="s">
        <v>390</v>
      </c>
      <c r="I58">
        <v>4</v>
      </c>
      <c r="J58">
        <v>7</v>
      </c>
      <c r="M58">
        <v>7</v>
      </c>
      <c r="N58">
        <v>7</v>
      </c>
      <c r="Q58">
        <v>7</v>
      </c>
      <c r="R58">
        <v>7</v>
      </c>
      <c r="U58">
        <v>7</v>
      </c>
      <c r="V58">
        <v>7</v>
      </c>
      <c r="W58" t="s">
        <v>391</v>
      </c>
      <c r="Y58" t="s">
        <v>48</v>
      </c>
      <c r="Z58" t="s">
        <v>392</v>
      </c>
      <c r="AB58" t="s">
        <v>5637</v>
      </c>
      <c r="AE58" t="s">
        <v>19</v>
      </c>
      <c r="AF58" t="s">
        <v>20</v>
      </c>
      <c r="AG58" t="s">
        <v>21</v>
      </c>
      <c r="AH58" t="s">
        <v>22</v>
      </c>
      <c r="AI58" t="s">
        <v>23</v>
      </c>
      <c r="AK58" t="s">
        <v>393</v>
      </c>
      <c r="AN58" t="s">
        <v>5618</v>
      </c>
      <c r="AO58" t="s">
        <v>5618</v>
      </c>
      <c r="AP58" t="s">
        <v>5640</v>
      </c>
      <c r="AR58" t="s">
        <v>34</v>
      </c>
      <c r="AS58" t="s">
        <v>35</v>
      </c>
      <c r="AU58" t="s">
        <v>160</v>
      </c>
      <c r="AV58" t="s">
        <v>80</v>
      </c>
      <c r="AW58" t="s">
        <v>81</v>
      </c>
    </row>
    <row r="59" spans="1:49" x14ac:dyDescent="0.2">
      <c r="A59">
        <v>1</v>
      </c>
      <c r="B59">
        <v>2</v>
      </c>
      <c r="C59">
        <v>3</v>
      </c>
      <c r="D59">
        <v>1</v>
      </c>
      <c r="E59">
        <v>1</v>
      </c>
      <c r="F59">
        <v>1</v>
      </c>
      <c r="G59" t="s">
        <v>394</v>
      </c>
      <c r="H59" t="s">
        <v>395</v>
      </c>
      <c r="I59">
        <v>1</v>
      </c>
      <c r="J59">
        <v>2</v>
      </c>
      <c r="K59">
        <v>3</v>
      </c>
      <c r="L59">
        <v>1</v>
      </c>
      <c r="M59">
        <v>1</v>
      </c>
      <c r="N59">
        <v>1</v>
      </c>
      <c r="O59" t="s">
        <v>396</v>
      </c>
      <c r="P59" t="s">
        <v>397</v>
      </c>
      <c r="Q59">
        <v>1</v>
      </c>
      <c r="R59">
        <v>1</v>
      </c>
      <c r="S59">
        <v>1</v>
      </c>
      <c r="T59">
        <v>1</v>
      </c>
      <c r="U59">
        <v>1</v>
      </c>
      <c r="V59">
        <v>1</v>
      </c>
      <c r="W59" t="s">
        <v>398</v>
      </c>
      <c r="X59" t="s">
        <v>399</v>
      </c>
      <c r="Y59" t="s">
        <v>119</v>
      </c>
      <c r="Z59" t="s">
        <v>400</v>
      </c>
      <c r="AD59" t="s">
        <v>401</v>
      </c>
      <c r="AH59" t="s">
        <v>22</v>
      </c>
      <c r="AJ59" t="s">
        <v>402</v>
      </c>
      <c r="AK59" t="s">
        <v>403</v>
      </c>
      <c r="AN59" t="s">
        <v>5620</v>
      </c>
      <c r="AO59" t="s">
        <v>5618</v>
      </c>
      <c r="AP59" t="s">
        <v>52</v>
      </c>
      <c r="AQ59" t="s">
        <v>404</v>
      </c>
      <c r="AR59" t="s">
        <v>34</v>
      </c>
      <c r="AS59" t="s">
        <v>35</v>
      </c>
      <c r="AU59" t="s">
        <v>98</v>
      </c>
      <c r="AV59" t="s">
        <v>37</v>
      </c>
      <c r="AW59" t="s">
        <v>38</v>
      </c>
    </row>
    <row r="60" spans="1:49" x14ac:dyDescent="0.2">
      <c r="E60">
        <v>1</v>
      </c>
      <c r="G60" t="s">
        <v>405</v>
      </c>
      <c r="M60">
        <v>1</v>
      </c>
      <c r="Y60" t="s">
        <v>48</v>
      </c>
      <c r="Z60" t="s">
        <v>406</v>
      </c>
      <c r="AA60" t="s">
        <v>16</v>
      </c>
      <c r="AB60" t="s">
        <v>5637</v>
      </c>
      <c r="AN60" t="s">
        <v>5619</v>
      </c>
      <c r="AO60" t="s">
        <v>5618</v>
      </c>
      <c r="AP60" t="s">
        <v>52</v>
      </c>
      <c r="AQ60" t="s">
        <v>407</v>
      </c>
      <c r="AR60" t="s">
        <v>34</v>
      </c>
      <c r="AS60" t="s">
        <v>35</v>
      </c>
      <c r="AU60" t="s">
        <v>47</v>
      </c>
      <c r="AV60" t="s">
        <v>37</v>
      </c>
      <c r="AW60" t="s">
        <v>107</v>
      </c>
    </row>
    <row r="61" spans="1:49" x14ac:dyDescent="0.2">
      <c r="A61">
        <v>7</v>
      </c>
      <c r="B61">
        <v>7</v>
      </c>
      <c r="C61">
        <v>7</v>
      </c>
      <c r="D61">
        <v>4</v>
      </c>
      <c r="E61">
        <v>5</v>
      </c>
      <c r="F61">
        <v>7</v>
      </c>
      <c r="G61" t="s">
        <v>408</v>
      </c>
      <c r="H61" t="s">
        <v>67</v>
      </c>
      <c r="I61">
        <v>4</v>
      </c>
      <c r="J61">
        <v>6</v>
      </c>
      <c r="K61">
        <v>6</v>
      </c>
      <c r="L61">
        <v>4</v>
      </c>
      <c r="M61">
        <v>7</v>
      </c>
      <c r="N61">
        <v>7</v>
      </c>
      <c r="Q61">
        <v>7</v>
      </c>
      <c r="R61">
        <v>7</v>
      </c>
      <c r="S61">
        <v>7</v>
      </c>
      <c r="T61">
        <v>5</v>
      </c>
      <c r="U61">
        <v>7</v>
      </c>
      <c r="V61">
        <v>7</v>
      </c>
      <c r="W61" t="s">
        <v>409</v>
      </c>
      <c r="X61" t="s">
        <v>410</v>
      </c>
      <c r="Y61" t="s">
        <v>48</v>
      </c>
      <c r="Z61" t="s">
        <v>411</v>
      </c>
      <c r="AA61" t="s">
        <v>16</v>
      </c>
      <c r="AF61" t="s">
        <v>20</v>
      </c>
      <c r="AJ61" t="s">
        <v>412</v>
      </c>
      <c r="AK61" t="s">
        <v>413</v>
      </c>
      <c r="AN61" t="s">
        <v>5618</v>
      </c>
      <c r="AO61" t="s">
        <v>5618</v>
      </c>
      <c r="AP61" t="s">
        <v>52</v>
      </c>
      <c r="AR61" t="s">
        <v>67</v>
      </c>
      <c r="AS61" t="s">
        <v>35</v>
      </c>
      <c r="AU61" t="s">
        <v>98</v>
      </c>
      <c r="AV61" t="s">
        <v>80</v>
      </c>
      <c r="AW61" t="s">
        <v>107</v>
      </c>
    </row>
    <row r="62" spans="1:49" x14ac:dyDescent="0.2">
      <c r="A62">
        <v>4</v>
      </c>
      <c r="B62">
        <v>6</v>
      </c>
      <c r="C62">
        <v>5</v>
      </c>
      <c r="D62">
        <v>4</v>
      </c>
      <c r="E62">
        <v>2</v>
      </c>
      <c r="F62">
        <v>3</v>
      </c>
      <c r="G62" t="s">
        <v>414</v>
      </c>
      <c r="H62" t="s">
        <v>415</v>
      </c>
      <c r="I62">
        <v>4</v>
      </c>
      <c r="J62">
        <v>6</v>
      </c>
      <c r="K62">
        <v>5</v>
      </c>
      <c r="L62">
        <v>4</v>
      </c>
      <c r="M62">
        <v>2</v>
      </c>
      <c r="N62">
        <v>3</v>
      </c>
      <c r="O62" t="s">
        <v>416</v>
      </c>
      <c r="P62" t="s">
        <v>417</v>
      </c>
      <c r="Q62">
        <v>6</v>
      </c>
      <c r="R62">
        <v>6</v>
      </c>
      <c r="S62">
        <v>4</v>
      </c>
      <c r="T62">
        <v>5</v>
      </c>
      <c r="U62">
        <v>2</v>
      </c>
      <c r="V62">
        <v>3</v>
      </c>
      <c r="W62" t="s">
        <v>418</v>
      </c>
      <c r="X62" t="s">
        <v>419</v>
      </c>
      <c r="Y62" t="s">
        <v>29</v>
      </c>
      <c r="Z62" t="s">
        <v>420</v>
      </c>
      <c r="AA62" t="s">
        <v>16</v>
      </c>
      <c r="AC62" t="s">
        <v>17</v>
      </c>
      <c r="AD62" t="s">
        <v>421</v>
      </c>
      <c r="AF62" t="s">
        <v>20</v>
      </c>
      <c r="AJ62" t="s">
        <v>422</v>
      </c>
      <c r="AK62" t="s">
        <v>423</v>
      </c>
      <c r="AN62" t="s">
        <v>51</v>
      </c>
      <c r="AO62" t="s">
        <v>5620</v>
      </c>
      <c r="AP62" t="s">
        <v>52</v>
      </c>
      <c r="AR62" t="s">
        <v>34</v>
      </c>
      <c r="AS62" t="s">
        <v>35</v>
      </c>
      <c r="AU62" t="s">
        <v>98</v>
      </c>
      <c r="AV62" t="s">
        <v>37</v>
      </c>
      <c r="AW62" t="s">
        <v>107</v>
      </c>
    </row>
    <row r="63" spans="1:49" x14ac:dyDescent="0.2">
      <c r="A63">
        <v>7</v>
      </c>
      <c r="B63">
        <v>7</v>
      </c>
      <c r="C63">
        <v>7</v>
      </c>
      <c r="D63">
        <v>6</v>
      </c>
      <c r="E63">
        <v>7</v>
      </c>
      <c r="F63">
        <v>7</v>
      </c>
      <c r="G63" t="s">
        <v>424</v>
      </c>
      <c r="H63" t="s">
        <v>425</v>
      </c>
      <c r="I63">
        <v>3</v>
      </c>
      <c r="J63">
        <v>3</v>
      </c>
      <c r="K63">
        <v>3</v>
      </c>
      <c r="L63">
        <v>4</v>
      </c>
      <c r="M63">
        <v>3</v>
      </c>
      <c r="N63">
        <v>3</v>
      </c>
      <c r="O63" t="s">
        <v>426</v>
      </c>
      <c r="P63" t="s">
        <v>427</v>
      </c>
      <c r="Q63">
        <v>4</v>
      </c>
      <c r="R63">
        <v>5</v>
      </c>
      <c r="S63">
        <v>5</v>
      </c>
      <c r="T63">
        <v>4</v>
      </c>
      <c r="U63">
        <v>5</v>
      </c>
      <c r="V63">
        <v>5</v>
      </c>
      <c r="W63" t="s">
        <v>428</v>
      </c>
      <c r="X63" t="s">
        <v>429</v>
      </c>
      <c r="Y63" t="s">
        <v>119</v>
      </c>
      <c r="Z63" t="s">
        <v>430</v>
      </c>
      <c r="AA63" t="s">
        <v>16</v>
      </c>
      <c r="AF63" t="s">
        <v>20</v>
      </c>
      <c r="AI63" t="s">
        <v>23</v>
      </c>
      <c r="AJ63" t="s">
        <v>431</v>
      </c>
      <c r="AK63" t="s">
        <v>432</v>
      </c>
      <c r="AN63" t="s">
        <v>5618</v>
      </c>
      <c r="AO63" t="s">
        <v>5618</v>
      </c>
      <c r="AP63" t="s">
        <v>5640</v>
      </c>
      <c r="AR63" t="s">
        <v>67</v>
      </c>
      <c r="AS63" t="s">
        <v>35</v>
      </c>
      <c r="AU63" t="s">
        <v>433</v>
      </c>
      <c r="AV63" t="s">
        <v>80</v>
      </c>
      <c r="AW63" t="s">
        <v>107</v>
      </c>
    </row>
    <row r="64" spans="1:49" x14ac:dyDescent="0.2">
      <c r="A64">
        <v>4</v>
      </c>
      <c r="B64">
        <v>6</v>
      </c>
      <c r="C64">
        <v>6</v>
      </c>
      <c r="D64">
        <v>6</v>
      </c>
      <c r="E64">
        <v>5</v>
      </c>
      <c r="F64">
        <v>4</v>
      </c>
      <c r="I64">
        <v>2</v>
      </c>
      <c r="J64">
        <v>6</v>
      </c>
      <c r="K64">
        <v>6</v>
      </c>
      <c r="L64">
        <v>6</v>
      </c>
      <c r="M64">
        <v>4</v>
      </c>
      <c r="Q64">
        <v>5</v>
      </c>
      <c r="R64">
        <v>6</v>
      </c>
      <c r="S64">
        <v>6</v>
      </c>
      <c r="T64">
        <v>6</v>
      </c>
      <c r="U64">
        <v>5</v>
      </c>
      <c r="V64">
        <v>4</v>
      </c>
      <c r="W64" t="s">
        <v>434</v>
      </c>
      <c r="X64" t="s">
        <v>435</v>
      </c>
      <c r="Y64" t="s">
        <v>48</v>
      </c>
      <c r="Z64" t="s">
        <v>436</v>
      </c>
      <c r="AB64" t="s">
        <v>5637</v>
      </c>
      <c r="AN64" t="s">
        <v>5618</v>
      </c>
      <c r="AO64" t="s">
        <v>5618</v>
      </c>
      <c r="AP64" t="s">
        <v>33</v>
      </c>
      <c r="AQ64" t="s">
        <v>437</v>
      </c>
      <c r="AR64" t="s">
        <v>34</v>
      </c>
      <c r="AS64" t="s">
        <v>35</v>
      </c>
      <c r="AU64" t="s">
        <v>160</v>
      </c>
      <c r="AV64" t="s">
        <v>80</v>
      </c>
      <c r="AW64" t="s">
        <v>38</v>
      </c>
    </row>
    <row r="65" spans="1:49" x14ac:dyDescent="0.2">
      <c r="Y65" t="s">
        <v>48</v>
      </c>
      <c r="Z65" t="s">
        <v>438</v>
      </c>
      <c r="AA65" t="s">
        <v>16</v>
      </c>
      <c r="AF65" t="s">
        <v>20</v>
      </c>
      <c r="AJ65" t="s">
        <v>439</v>
      </c>
      <c r="AK65" t="s">
        <v>440</v>
      </c>
      <c r="AN65" t="s">
        <v>5618</v>
      </c>
      <c r="AO65" t="s">
        <v>5618</v>
      </c>
      <c r="AP65" t="s">
        <v>52</v>
      </c>
      <c r="AQ65" t="s">
        <v>441</v>
      </c>
      <c r="AR65" t="s">
        <v>34</v>
      </c>
      <c r="AS65" t="s">
        <v>35</v>
      </c>
      <c r="AU65" t="s">
        <v>98</v>
      </c>
      <c r="AV65" t="s">
        <v>37</v>
      </c>
      <c r="AW65" t="s">
        <v>81</v>
      </c>
    </row>
    <row r="66" spans="1:49" x14ac:dyDescent="0.2">
      <c r="A66">
        <v>6</v>
      </c>
      <c r="B66">
        <v>7</v>
      </c>
      <c r="C66">
        <v>6</v>
      </c>
      <c r="D66">
        <v>7</v>
      </c>
      <c r="E66">
        <v>7</v>
      </c>
      <c r="F66">
        <v>7</v>
      </c>
      <c r="G66" t="s">
        <v>442</v>
      </c>
      <c r="H66" t="s">
        <v>443</v>
      </c>
      <c r="I66">
        <v>4</v>
      </c>
      <c r="J66">
        <v>6</v>
      </c>
      <c r="K66">
        <v>7</v>
      </c>
      <c r="L66">
        <v>6</v>
      </c>
      <c r="M66">
        <v>6</v>
      </c>
      <c r="N66">
        <v>6</v>
      </c>
      <c r="P66" t="s">
        <v>444</v>
      </c>
      <c r="Q66">
        <v>4</v>
      </c>
      <c r="R66">
        <v>4</v>
      </c>
      <c r="S66">
        <v>5</v>
      </c>
      <c r="T66">
        <v>5</v>
      </c>
      <c r="U66">
        <v>5</v>
      </c>
      <c r="V66">
        <v>5</v>
      </c>
      <c r="W66" t="s">
        <v>445</v>
      </c>
      <c r="X66" t="s">
        <v>446</v>
      </c>
      <c r="Y66" t="s">
        <v>119</v>
      </c>
      <c r="Z66" t="s">
        <v>447</v>
      </c>
      <c r="AA66" t="s">
        <v>16</v>
      </c>
      <c r="AK66" t="s">
        <v>448</v>
      </c>
      <c r="AN66" t="s">
        <v>5618</v>
      </c>
      <c r="AO66" t="s">
        <v>5618</v>
      </c>
      <c r="AP66" t="s">
        <v>52</v>
      </c>
      <c r="AQ66" t="s">
        <v>449</v>
      </c>
      <c r="AR66" t="s">
        <v>34</v>
      </c>
      <c r="AS66" t="s">
        <v>35</v>
      </c>
      <c r="AU66" t="s">
        <v>98</v>
      </c>
      <c r="AV66" t="s">
        <v>37</v>
      </c>
      <c r="AW66" t="s">
        <v>99</v>
      </c>
    </row>
    <row r="67" spans="1:49" x14ac:dyDescent="0.2">
      <c r="A67">
        <v>3</v>
      </c>
      <c r="B67">
        <v>2</v>
      </c>
      <c r="C67">
        <v>2</v>
      </c>
      <c r="D67">
        <v>1</v>
      </c>
      <c r="E67">
        <v>1</v>
      </c>
      <c r="F67">
        <v>1</v>
      </c>
      <c r="G67" t="s">
        <v>450</v>
      </c>
      <c r="H67" t="s">
        <v>451</v>
      </c>
      <c r="I67">
        <v>5</v>
      </c>
      <c r="J67">
        <v>4</v>
      </c>
      <c r="K67">
        <v>5</v>
      </c>
      <c r="L67">
        <v>4</v>
      </c>
      <c r="M67">
        <v>3</v>
      </c>
      <c r="N67">
        <v>3</v>
      </c>
      <c r="O67" t="s">
        <v>452</v>
      </c>
      <c r="P67" t="s">
        <v>453</v>
      </c>
      <c r="Q67">
        <v>6</v>
      </c>
      <c r="R67">
        <v>5</v>
      </c>
      <c r="S67">
        <v>5</v>
      </c>
      <c r="T67">
        <v>4</v>
      </c>
      <c r="U67">
        <v>3</v>
      </c>
      <c r="V67">
        <v>3</v>
      </c>
      <c r="W67" t="s">
        <v>454</v>
      </c>
      <c r="X67" t="s">
        <v>455</v>
      </c>
      <c r="Y67" t="s">
        <v>48</v>
      </c>
      <c r="Z67" t="s">
        <v>456</v>
      </c>
      <c r="AA67" t="s">
        <v>16</v>
      </c>
      <c r="AB67" t="s">
        <v>5637</v>
      </c>
      <c r="AE67" t="s">
        <v>19</v>
      </c>
      <c r="AF67" t="s">
        <v>20</v>
      </c>
      <c r="AH67" t="s">
        <v>22</v>
      </c>
      <c r="AJ67" t="s">
        <v>457</v>
      </c>
      <c r="AK67" t="s">
        <v>458</v>
      </c>
      <c r="AN67" t="s">
        <v>5618</v>
      </c>
      <c r="AO67" t="s">
        <v>51</v>
      </c>
      <c r="AP67" t="s">
        <v>52</v>
      </c>
      <c r="AQ67" t="s">
        <v>459</v>
      </c>
      <c r="AR67" t="s">
        <v>34</v>
      </c>
      <c r="AS67" t="s">
        <v>35</v>
      </c>
      <c r="AU67" t="s">
        <v>98</v>
      </c>
      <c r="AV67" t="s">
        <v>80</v>
      </c>
      <c r="AW67" t="s">
        <v>81</v>
      </c>
    </row>
    <row r="68" spans="1:49" x14ac:dyDescent="0.2">
      <c r="A68">
        <v>1</v>
      </c>
      <c r="B68">
        <v>1</v>
      </c>
      <c r="C68">
        <v>1</v>
      </c>
      <c r="D68">
        <v>1</v>
      </c>
      <c r="E68">
        <v>1</v>
      </c>
      <c r="F68">
        <v>1</v>
      </c>
      <c r="G68" t="s">
        <v>460</v>
      </c>
      <c r="H68" t="s">
        <v>461</v>
      </c>
      <c r="I68">
        <v>2</v>
      </c>
      <c r="J68">
        <v>1</v>
      </c>
      <c r="L68">
        <v>1</v>
      </c>
      <c r="M68">
        <v>1</v>
      </c>
      <c r="N68">
        <v>1</v>
      </c>
      <c r="O68" t="s">
        <v>462</v>
      </c>
      <c r="P68" t="s">
        <v>463</v>
      </c>
      <c r="Q68">
        <v>1</v>
      </c>
      <c r="R68">
        <v>1</v>
      </c>
      <c r="S68">
        <v>1</v>
      </c>
      <c r="T68">
        <v>1</v>
      </c>
      <c r="U68">
        <v>1</v>
      </c>
      <c r="V68">
        <v>1</v>
      </c>
      <c r="W68" t="s">
        <v>464</v>
      </c>
      <c r="X68" t="s">
        <v>465</v>
      </c>
      <c r="Y68" t="s">
        <v>29</v>
      </c>
      <c r="Z68" t="s">
        <v>466</v>
      </c>
      <c r="AD68" t="s">
        <v>467</v>
      </c>
      <c r="AJ68" t="s">
        <v>468</v>
      </c>
      <c r="AK68" t="s">
        <v>469</v>
      </c>
      <c r="AN68" t="s">
        <v>59</v>
      </c>
      <c r="AO68" t="s">
        <v>5619</v>
      </c>
      <c r="AP68" t="s">
        <v>5638</v>
      </c>
      <c r="AQ68" t="s">
        <v>470</v>
      </c>
      <c r="AR68" t="s">
        <v>34</v>
      </c>
      <c r="AS68" t="s">
        <v>35</v>
      </c>
      <c r="AU68" t="s">
        <v>471</v>
      </c>
      <c r="AV68" t="s">
        <v>37</v>
      </c>
      <c r="AW68" t="s">
        <v>68</v>
      </c>
    </row>
    <row r="69" spans="1:49" x14ac:dyDescent="0.2">
      <c r="A69">
        <v>4</v>
      </c>
      <c r="B69">
        <v>5</v>
      </c>
      <c r="D69">
        <v>2</v>
      </c>
      <c r="E69">
        <v>3</v>
      </c>
      <c r="G69" t="s">
        <v>472</v>
      </c>
      <c r="H69" t="s">
        <v>473</v>
      </c>
      <c r="I69">
        <v>3</v>
      </c>
      <c r="J69">
        <v>3</v>
      </c>
      <c r="K69">
        <v>2</v>
      </c>
      <c r="L69">
        <v>2</v>
      </c>
      <c r="M69">
        <v>3</v>
      </c>
      <c r="O69" t="s">
        <v>474</v>
      </c>
      <c r="P69" t="s">
        <v>475</v>
      </c>
      <c r="Q69">
        <v>1</v>
      </c>
      <c r="R69">
        <v>1</v>
      </c>
      <c r="S69">
        <v>1</v>
      </c>
      <c r="T69">
        <v>1</v>
      </c>
      <c r="U69">
        <v>1</v>
      </c>
      <c r="W69" t="s">
        <v>476</v>
      </c>
      <c r="X69" t="s">
        <v>477</v>
      </c>
      <c r="Y69" t="s">
        <v>119</v>
      </c>
      <c r="Z69" t="s">
        <v>478</v>
      </c>
      <c r="AA69" t="s">
        <v>16</v>
      </c>
      <c r="AB69" t="s">
        <v>5637</v>
      </c>
      <c r="AD69" t="s">
        <v>479</v>
      </c>
      <c r="AF69" t="s">
        <v>20</v>
      </c>
      <c r="AG69" t="s">
        <v>21</v>
      </c>
      <c r="AH69" t="s">
        <v>22</v>
      </c>
      <c r="AJ69" t="s">
        <v>480</v>
      </c>
      <c r="AK69" t="s">
        <v>481</v>
      </c>
      <c r="AN69" t="s">
        <v>5618</v>
      </c>
      <c r="AO69" t="s">
        <v>5618</v>
      </c>
      <c r="AP69" t="s">
        <v>52</v>
      </c>
      <c r="AR69" t="s">
        <v>34</v>
      </c>
      <c r="AS69" t="s">
        <v>35</v>
      </c>
      <c r="AU69" t="s">
        <v>98</v>
      </c>
      <c r="AV69" t="s">
        <v>37</v>
      </c>
      <c r="AW69" t="s">
        <v>68</v>
      </c>
    </row>
    <row r="70" spans="1:49" x14ac:dyDescent="0.2">
      <c r="Y70" t="s">
        <v>48</v>
      </c>
      <c r="AF70" t="s">
        <v>20</v>
      </c>
      <c r="AN70" t="s">
        <v>5618</v>
      </c>
      <c r="AO70" t="s">
        <v>5620</v>
      </c>
      <c r="AP70" t="s">
        <v>5640</v>
      </c>
      <c r="AR70" t="s">
        <v>67</v>
      </c>
      <c r="AS70" t="s">
        <v>35</v>
      </c>
      <c r="AU70" t="s">
        <v>139</v>
      </c>
      <c r="AV70" t="s">
        <v>80</v>
      </c>
      <c r="AW70" t="s">
        <v>107</v>
      </c>
    </row>
    <row r="71" spans="1:49" x14ac:dyDescent="0.2">
      <c r="X71" t="s">
        <v>482</v>
      </c>
      <c r="Y71" t="s">
        <v>48</v>
      </c>
      <c r="Z71" t="s">
        <v>483</v>
      </c>
      <c r="AA71" t="s">
        <v>16</v>
      </c>
      <c r="AB71" t="s">
        <v>5637</v>
      </c>
      <c r="AF71" t="s">
        <v>20</v>
      </c>
      <c r="AK71" t="s">
        <v>484</v>
      </c>
      <c r="AN71" t="s">
        <v>5618</v>
      </c>
      <c r="AO71" t="s">
        <v>5618</v>
      </c>
      <c r="AP71" t="s">
        <v>33</v>
      </c>
      <c r="AR71" t="s">
        <v>34</v>
      </c>
      <c r="AS71" t="s">
        <v>35</v>
      </c>
      <c r="AU71" t="s">
        <v>485</v>
      </c>
      <c r="AV71" t="s">
        <v>150</v>
      </c>
      <c r="AW71" t="s">
        <v>107</v>
      </c>
    </row>
    <row r="72" spans="1:49" x14ac:dyDescent="0.2">
      <c r="A72">
        <v>7</v>
      </c>
      <c r="B72">
        <v>7</v>
      </c>
      <c r="C72">
        <v>6</v>
      </c>
      <c r="D72">
        <v>6</v>
      </c>
      <c r="E72">
        <v>6</v>
      </c>
      <c r="F72">
        <v>6</v>
      </c>
      <c r="G72" t="s">
        <v>486</v>
      </c>
      <c r="H72" t="s">
        <v>487</v>
      </c>
      <c r="I72">
        <v>4</v>
      </c>
      <c r="J72">
        <v>4</v>
      </c>
      <c r="K72">
        <v>5</v>
      </c>
      <c r="L72">
        <v>7</v>
      </c>
      <c r="M72">
        <v>5</v>
      </c>
      <c r="N72">
        <v>6</v>
      </c>
      <c r="O72" t="s">
        <v>488</v>
      </c>
      <c r="Q72">
        <v>5</v>
      </c>
      <c r="R72">
        <v>5</v>
      </c>
      <c r="S72">
        <v>6</v>
      </c>
      <c r="T72">
        <v>7</v>
      </c>
      <c r="U72">
        <v>5</v>
      </c>
      <c r="V72">
        <v>6</v>
      </c>
      <c r="W72" t="s">
        <v>489</v>
      </c>
      <c r="X72" t="s">
        <v>490</v>
      </c>
      <c r="Y72" t="s">
        <v>48</v>
      </c>
      <c r="Z72" t="s">
        <v>491</v>
      </c>
      <c r="AA72" t="s">
        <v>16</v>
      </c>
      <c r="AI72" t="s">
        <v>23</v>
      </c>
      <c r="AJ72" t="s">
        <v>492</v>
      </c>
      <c r="AK72" t="s">
        <v>493</v>
      </c>
      <c r="AN72" t="s">
        <v>5618</v>
      </c>
      <c r="AO72" t="s">
        <v>5618</v>
      </c>
      <c r="AP72" t="s">
        <v>33</v>
      </c>
      <c r="AQ72" t="s">
        <v>494</v>
      </c>
      <c r="AR72" t="s">
        <v>34</v>
      </c>
      <c r="AS72" t="s">
        <v>35</v>
      </c>
      <c r="AU72" t="s">
        <v>160</v>
      </c>
      <c r="AV72" t="s">
        <v>37</v>
      </c>
      <c r="AW72" t="s">
        <v>81</v>
      </c>
    </row>
    <row r="73" spans="1:49" x14ac:dyDescent="0.2">
      <c r="A73">
        <v>2</v>
      </c>
      <c r="B73">
        <v>1</v>
      </c>
      <c r="C73">
        <v>5</v>
      </c>
      <c r="D73">
        <v>1</v>
      </c>
      <c r="E73">
        <v>1</v>
      </c>
      <c r="F73">
        <v>2</v>
      </c>
      <c r="G73" t="s">
        <v>495</v>
      </c>
      <c r="H73" t="s">
        <v>495</v>
      </c>
      <c r="I73">
        <v>7</v>
      </c>
      <c r="J73">
        <v>5</v>
      </c>
      <c r="K73">
        <v>4</v>
      </c>
      <c r="L73">
        <v>4</v>
      </c>
      <c r="M73">
        <v>7</v>
      </c>
      <c r="N73">
        <v>4</v>
      </c>
      <c r="O73" t="s">
        <v>495</v>
      </c>
      <c r="P73" t="s">
        <v>495</v>
      </c>
      <c r="Q73">
        <v>1</v>
      </c>
      <c r="R73">
        <v>2</v>
      </c>
      <c r="S73">
        <v>3</v>
      </c>
      <c r="T73">
        <v>4</v>
      </c>
      <c r="U73">
        <v>5</v>
      </c>
      <c r="V73">
        <v>6</v>
      </c>
      <c r="W73" t="s">
        <v>495</v>
      </c>
      <c r="X73" t="s">
        <v>495</v>
      </c>
      <c r="Y73" t="s">
        <v>103</v>
      </c>
      <c r="Z73" t="s">
        <v>496</v>
      </c>
      <c r="AD73" t="s">
        <v>497</v>
      </c>
      <c r="AG73" t="s">
        <v>21</v>
      </c>
      <c r="AJ73" t="s">
        <v>498</v>
      </c>
      <c r="AK73" t="s">
        <v>499</v>
      </c>
      <c r="AN73" t="s">
        <v>5618</v>
      </c>
      <c r="AO73" t="s">
        <v>59</v>
      </c>
      <c r="AP73" t="s">
        <v>164</v>
      </c>
      <c r="AQ73" t="s">
        <v>500</v>
      </c>
      <c r="AR73" t="s">
        <v>34</v>
      </c>
      <c r="AS73" t="s">
        <v>35</v>
      </c>
      <c r="AU73" t="s">
        <v>501</v>
      </c>
      <c r="AV73" t="s">
        <v>150</v>
      </c>
      <c r="AW73" t="s">
        <v>360</v>
      </c>
    </row>
    <row r="74" spans="1:49" x14ac:dyDescent="0.2">
      <c r="A74">
        <v>1</v>
      </c>
      <c r="B74">
        <v>7</v>
      </c>
      <c r="C74">
        <v>6</v>
      </c>
      <c r="D74">
        <v>4</v>
      </c>
      <c r="E74">
        <v>3</v>
      </c>
      <c r="F74">
        <v>1</v>
      </c>
      <c r="G74" t="s">
        <v>502</v>
      </c>
      <c r="H74" t="s">
        <v>503</v>
      </c>
      <c r="I74">
        <v>1</v>
      </c>
      <c r="J74">
        <v>7</v>
      </c>
      <c r="K74">
        <v>6</v>
      </c>
      <c r="L74">
        <v>1</v>
      </c>
      <c r="M74">
        <v>1</v>
      </c>
      <c r="N74">
        <v>1</v>
      </c>
      <c r="O74" t="s">
        <v>504</v>
      </c>
      <c r="P74" t="s">
        <v>505</v>
      </c>
      <c r="R74">
        <v>7</v>
      </c>
      <c r="S74">
        <v>7</v>
      </c>
      <c r="T74">
        <v>4</v>
      </c>
      <c r="U74">
        <v>1</v>
      </c>
      <c r="V74">
        <v>1</v>
      </c>
      <c r="Y74" t="s">
        <v>48</v>
      </c>
      <c r="Z74" t="s">
        <v>506</v>
      </c>
      <c r="AC74" t="s">
        <v>17</v>
      </c>
      <c r="AH74" t="s">
        <v>22</v>
      </c>
      <c r="AJ74" t="s">
        <v>507</v>
      </c>
      <c r="AK74" t="s">
        <v>495</v>
      </c>
      <c r="AN74" t="s">
        <v>5618</v>
      </c>
      <c r="AO74" t="s">
        <v>5618</v>
      </c>
      <c r="AP74" t="s">
        <v>170</v>
      </c>
      <c r="AQ74" t="s">
        <v>508</v>
      </c>
      <c r="AR74" t="s">
        <v>34</v>
      </c>
      <c r="AS74" t="s">
        <v>35</v>
      </c>
      <c r="AU74" t="s">
        <v>47</v>
      </c>
      <c r="AV74" t="s">
        <v>80</v>
      </c>
      <c r="AW74" t="s">
        <v>312</v>
      </c>
    </row>
    <row r="75" spans="1:49" x14ac:dyDescent="0.2">
      <c r="A75">
        <v>1</v>
      </c>
      <c r="B75">
        <v>6</v>
      </c>
      <c r="C75">
        <v>1</v>
      </c>
      <c r="D75">
        <v>5</v>
      </c>
      <c r="E75">
        <v>2</v>
      </c>
      <c r="F75">
        <v>1</v>
      </c>
      <c r="G75" t="s">
        <v>67</v>
      </c>
      <c r="H75" t="s">
        <v>509</v>
      </c>
      <c r="I75">
        <v>1</v>
      </c>
      <c r="J75">
        <v>1</v>
      </c>
      <c r="K75">
        <v>1</v>
      </c>
      <c r="L75">
        <v>1</v>
      </c>
      <c r="M75">
        <v>1</v>
      </c>
      <c r="N75">
        <v>1</v>
      </c>
      <c r="O75" t="s">
        <v>67</v>
      </c>
      <c r="P75" t="s">
        <v>509</v>
      </c>
      <c r="Q75">
        <v>7</v>
      </c>
      <c r="R75">
        <v>7</v>
      </c>
      <c r="S75">
        <v>7</v>
      </c>
      <c r="T75">
        <v>7</v>
      </c>
      <c r="U75">
        <v>7</v>
      </c>
      <c r="V75">
        <v>7</v>
      </c>
      <c r="W75" t="s">
        <v>509</v>
      </c>
      <c r="X75" t="s">
        <v>510</v>
      </c>
      <c r="Y75" t="s">
        <v>48</v>
      </c>
      <c r="Z75" t="s">
        <v>511</v>
      </c>
      <c r="AC75" t="s">
        <v>17</v>
      </c>
      <c r="AG75" t="s">
        <v>21</v>
      </c>
      <c r="AJ75" t="s">
        <v>512</v>
      </c>
      <c r="AK75" t="s">
        <v>509</v>
      </c>
      <c r="AN75" t="s">
        <v>5618</v>
      </c>
      <c r="AO75" t="s">
        <v>5620</v>
      </c>
      <c r="AP75" t="s">
        <v>33</v>
      </c>
      <c r="AQ75" t="s">
        <v>513</v>
      </c>
      <c r="AR75" t="s">
        <v>67</v>
      </c>
      <c r="AS75" t="s">
        <v>35</v>
      </c>
      <c r="AU75" t="s">
        <v>47</v>
      </c>
      <c r="AV75" t="s">
        <v>150</v>
      </c>
      <c r="AW75" t="s">
        <v>312</v>
      </c>
    </row>
    <row r="76" spans="1:49" x14ac:dyDescent="0.2">
      <c r="A76">
        <v>6</v>
      </c>
      <c r="B76">
        <v>6</v>
      </c>
      <c r="C76">
        <v>6</v>
      </c>
      <c r="D76">
        <v>6</v>
      </c>
      <c r="E76">
        <v>4</v>
      </c>
      <c r="F76">
        <v>5</v>
      </c>
      <c r="G76" t="s">
        <v>514</v>
      </c>
      <c r="H76" t="s">
        <v>515</v>
      </c>
      <c r="I76">
        <v>4</v>
      </c>
      <c r="J76">
        <v>4</v>
      </c>
      <c r="K76">
        <v>4</v>
      </c>
      <c r="L76">
        <v>4</v>
      </c>
      <c r="M76">
        <v>5</v>
      </c>
      <c r="N76">
        <v>5</v>
      </c>
      <c r="O76" t="s">
        <v>516</v>
      </c>
      <c r="P76" t="s">
        <v>517</v>
      </c>
      <c r="Q76">
        <v>6</v>
      </c>
      <c r="R76">
        <v>6</v>
      </c>
      <c r="S76">
        <v>5</v>
      </c>
      <c r="T76">
        <v>5</v>
      </c>
      <c r="U76">
        <v>4</v>
      </c>
      <c r="V76">
        <v>4</v>
      </c>
      <c r="W76" t="s">
        <v>518</v>
      </c>
      <c r="X76" t="s">
        <v>519</v>
      </c>
      <c r="Y76" t="s">
        <v>48</v>
      </c>
      <c r="Z76" t="s">
        <v>520</v>
      </c>
      <c r="AA76" t="s">
        <v>16</v>
      </c>
      <c r="AB76" t="s">
        <v>5637</v>
      </c>
      <c r="AJ76" t="s">
        <v>521</v>
      </c>
      <c r="AK76" t="s">
        <v>522</v>
      </c>
      <c r="AN76" t="s">
        <v>5618</v>
      </c>
      <c r="AO76" t="s">
        <v>5618</v>
      </c>
      <c r="AP76" t="s">
        <v>52</v>
      </c>
      <c r="AQ76" t="s">
        <v>523</v>
      </c>
      <c r="AR76" t="s">
        <v>34</v>
      </c>
      <c r="AS76" t="s">
        <v>35</v>
      </c>
      <c r="AU76" t="s">
        <v>98</v>
      </c>
      <c r="AV76" t="s">
        <v>80</v>
      </c>
      <c r="AW76" t="s">
        <v>81</v>
      </c>
    </row>
    <row r="77" spans="1:49" x14ac:dyDescent="0.2">
      <c r="A77">
        <v>5</v>
      </c>
      <c r="B77">
        <v>3</v>
      </c>
      <c r="C77">
        <v>2</v>
      </c>
      <c r="D77">
        <v>4</v>
      </c>
      <c r="E77">
        <v>6</v>
      </c>
      <c r="F77">
        <v>3</v>
      </c>
      <c r="G77" t="s">
        <v>524</v>
      </c>
      <c r="H77" t="s">
        <v>525</v>
      </c>
      <c r="I77">
        <v>5</v>
      </c>
      <c r="J77">
        <v>4</v>
      </c>
      <c r="K77">
        <v>2</v>
      </c>
      <c r="L77">
        <v>4</v>
      </c>
      <c r="M77">
        <v>5</v>
      </c>
      <c r="N77">
        <v>4</v>
      </c>
      <c r="O77" t="s">
        <v>526</v>
      </c>
      <c r="P77" t="s">
        <v>527</v>
      </c>
      <c r="Q77">
        <v>3</v>
      </c>
      <c r="R77">
        <v>3</v>
      </c>
      <c r="S77">
        <v>2</v>
      </c>
      <c r="T77">
        <v>4</v>
      </c>
      <c r="U77">
        <v>5</v>
      </c>
      <c r="V77">
        <v>5</v>
      </c>
      <c r="W77" t="s">
        <v>495</v>
      </c>
      <c r="X77" t="s">
        <v>528</v>
      </c>
      <c r="Y77" t="s">
        <v>119</v>
      </c>
      <c r="Z77" t="s">
        <v>529</v>
      </c>
      <c r="AA77" t="s">
        <v>16</v>
      </c>
      <c r="AE77" t="s">
        <v>19</v>
      </c>
      <c r="AJ77" t="s">
        <v>530</v>
      </c>
      <c r="AK77" t="s">
        <v>495</v>
      </c>
      <c r="AN77" t="s">
        <v>51</v>
      </c>
      <c r="AO77" t="s">
        <v>51</v>
      </c>
      <c r="AP77" t="s">
        <v>52</v>
      </c>
      <c r="AQ77" t="s">
        <v>531</v>
      </c>
      <c r="AR77" t="s">
        <v>67</v>
      </c>
      <c r="AS77" t="s">
        <v>35</v>
      </c>
      <c r="AU77" t="s">
        <v>47</v>
      </c>
      <c r="AV77" t="s">
        <v>80</v>
      </c>
      <c r="AW77" t="s">
        <v>312</v>
      </c>
    </row>
    <row r="78" spans="1:49" x14ac:dyDescent="0.2">
      <c r="A78">
        <v>2</v>
      </c>
      <c r="B78">
        <v>4</v>
      </c>
      <c r="C78">
        <v>1</v>
      </c>
      <c r="D78">
        <v>1</v>
      </c>
      <c r="E78">
        <v>1</v>
      </c>
      <c r="F78">
        <v>3</v>
      </c>
      <c r="G78" t="s">
        <v>276</v>
      </c>
      <c r="H78" t="s">
        <v>532</v>
      </c>
      <c r="I78">
        <v>7</v>
      </c>
      <c r="J78">
        <v>7</v>
      </c>
      <c r="K78">
        <v>7</v>
      </c>
      <c r="L78">
        <v>7</v>
      </c>
      <c r="M78">
        <v>7</v>
      </c>
      <c r="N78">
        <v>7</v>
      </c>
      <c r="O78" t="s">
        <v>503</v>
      </c>
      <c r="P78" t="s">
        <v>495</v>
      </c>
      <c r="Q78">
        <v>4</v>
      </c>
      <c r="R78">
        <v>4</v>
      </c>
      <c r="S78">
        <v>4</v>
      </c>
      <c r="T78">
        <v>4</v>
      </c>
      <c r="U78">
        <v>4</v>
      </c>
      <c r="V78">
        <v>4</v>
      </c>
      <c r="Y78" t="s">
        <v>103</v>
      </c>
      <c r="Z78" t="s">
        <v>498</v>
      </c>
      <c r="AB78" t="s">
        <v>5637</v>
      </c>
      <c r="AE78" t="s">
        <v>19</v>
      </c>
      <c r="AI78" t="s">
        <v>23</v>
      </c>
      <c r="AK78" t="s">
        <v>499</v>
      </c>
      <c r="AN78" t="s">
        <v>5620</v>
      </c>
      <c r="AO78" t="s">
        <v>59</v>
      </c>
      <c r="AP78" t="s">
        <v>170</v>
      </c>
      <c r="AQ78" t="s">
        <v>498</v>
      </c>
      <c r="AR78" t="s">
        <v>67</v>
      </c>
      <c r="AS78" t="s">
        <v>35</v>
      </c>
      <c r="AU78" t="s">
        <v>47</v>
      </c>
      <c r="AV78" t="s">
        <v>80</v>
      </c>
      <c r="AW78" t="s">
        <v>312</v>
      </c>
    </row>
    <row r="79" spans="1:49" x14ac:dyDescent="0.2">
      <c r="A79">
        <v>5</v>
      </c>
      <c r="B79">
        <v>7</v>
      </c>
      <c r="C79">
        <v>3</v>
      </c>
      <c r="D79">
        <v>4</v>
      </c>
      <c r="E79">
        <v>7</v>
      </c>
      <c r="F79">
        <v>7</v>
      </c>
      <c r="G79" t="s">
        <v>495</v>
      </c>
      <c r="H79" t="s">
        <v>495</v>
      </c>
      <c r="I79">
        <v>7</v>
      </c>
      <c r="J79">
        <v>7</v>
      </c>
      <c r="K79">
        <v>6</v>
      </c>
      <c r="L79">
        <v>4</v>
      </c>
      <c r="M79">
        <v>7</v>
      </c>
      <c r="N79">
        <v>7</v>
      </c>
      <c r="O79" t="s">
        <v>495</v>
      </c>
      <c r="P79" t="s">
        <v>495</v>
      </c>
      <c r="Q79">
        <v>3</v>
      </c>
      <c r="R79">
        <v>4</v>
      </c>
      <c r="S79">
        <v>3</v>
      </c>
      <c r="T79">
        <v>4</v>
      </c>
      <c r="U79">
        <v>7</v>
      </c>
      <c r="V79">
        <v>7</v>
      </c>
      <c r="W79" t="s">
        <v>495</v>
      </c>
      <c r="X79" t="s">
        <v>495</v>
      </c>
      <c r="Y79" t="s">
        <v>103</v>
      </c>
      <c r="AE79" t="s">
        <v>19</v>
      </c>
      <c r="AN79" t="s">
        <v>5618</v>
      </c>
      <c r="AO79" t="s">
        <v>51</v>
      </c>
      <c r="AP79" t="s">
        <v>164</v>
      </c>
      <c r="AR79" t="s">
        <v>67</v>
      </c>
      <c r="AS79" t="s">
        <v>45</v>
      </c>
      <c r="AT79" t="s">
        <v>533</v>
      </c>
      <c r="AU79" t="s">
        <v>47</v>
      </c>
      <c r="AV79" t="s">
        <v>80</v>
      </c>
      <c r="AW79" t="s">
        <v>312</v>
      </c>
    </row>
    <row r="80" spans="1:49" x14ac:dyDescent="0.2">
      <c r="A80">
        <v>6</v>
      </c>
      <c r="B80">
        <v>1</v>
      </c>
      <c r="C80">
        <v>1</v>
      </c>
      <c r="D80">
        <v>1</v>
      </c>
      <c r="E80">
        <v>1</v>
      </c>
      <c r="F80">
        <v>1</v>
      </c>
      <c r="G80" t="s">
        <v>67</v>
      </c>
      <c r="I80">
        <v>6</v>
      </c>
      <c r="J80">
        <v>1</v>
      </c>
      <c r="K80">
        <v>1</v>
      </c>
      <c r="L80">
        <v>1</v>
      </c>
      <c r="M80">
        <v>1</v>
      </c>
      <c r="N80">
        <v>1</v>
      </c>
      <c r="O80" t="s">
        <v>67</v>
      </c>
      <c r="Q80">
        <v>6</v>
      </c>
      <c r="R80">
        <v>1</v>
      </c>
      <c r="S80">
        <v>1</v>
      </c>
      <c r="T80">
        <v>1</v>
      </c>
      <c r="U80">
        <v>1</v>
      </c>
      <c r="V80">
        <v>1</v>
      </c>
      <c r="W80" t="s">
        <v>67</v>
      </c>
      <c r="Y80" t="s">
        <v>29</v>
      </c>
      <c r="AD80" t="s">
        <v>534</v>
      </c>
      <c r="AM80" t="s">
        <v>535</v>
      </c>
      <c r="AN80" t="s">
        <v>5620</v>
      </c>
      <c r="AO80" t="s">
        <v>5618</v>
      </c>
      <c r="AP80" t="s">
        <v>170</v>
      </c>
      <c r="AR80" t="s">
        <v>34</v>
      </c>
      <c r="AS80" t="s">
        <v>35</v>
      </c>
      <c r="AU80" t="s">
        <v>98</v>
      </c>
      <c r="AV80" t="s">
        <v>150</v>
      </c>
    </row>
    <row r="81" spans="1:49" x14ac:dyDescent="0.2">
      <c r="A81">
        <v>7</v>
      </c>
      <c r="B81">
        <v>7</v>
      </c>
      <c r="C81">
        <v>5</v>
      </c>
      <c r="D81">
        <v>5</v>
      </c>
      <c r="E81">
        <v>7</v>
      </c>
      <c r="F81">
        <v>7</v>
      </c>
      <c r="I81">
        <v>6</v>
      </c>
      <c r="J81">
        <v>7</v>
      </c>
      <c r="K81">
        <v>5</v>
      </c>
      <c r="L81">
        <v>5</v>
      </c>
      <c r="M81">
        <v>6</v>
      </c>
      <c r="N81">
        <v>6</v>
      </c>
      <c r="Q81">
        <v>6</v>
      </c>
      <c r="R81">
        <v>6</v>
      </c>
      <c r="S81">
        <v>5</v>
      </c>
      <c r="T81">
        <v>5</v>
      </c>
      <c r="U81">
        <v>7</v>
      </c>
      <c r="V81">
        <v>7</v>
      </c>
      <c r="Y81" t="s">
        <v>119</v>
      </c>
      <c r="Z81" t="s">
        <v>536</v>
      </c>
      <c r="AA81" t="s">
        <v>16</v>
      </c>
      <c r="AB81" t="s">
        <v>5637</v>
      </c>
      <c r="AE81" t="s">
        <v>19</v>
      </c>
      <c r="AF81" t="s">
        <v>20</v>
      </c>
      <c r="AJ81" t="s">
        <v>537</v>
      </c>
      <c r="AN81" t="s">
        <v>5618</v>
      </c>
      <c r="AO81" t="s">
        <v>5618</v>
      </c>
      <c r="AP81" t="s">
        <v>5640</v>
      </c>
      <c r="AR81" t="s">
        <v>34</v>
      </c>
      <c r="AS81" t="s">
        <v>35</v>
      </c>
      <c r="AU81" t="s">
        <v>538</v>
      </c>
      <c r="AV81" t="s">
        <v>80</v>
      </c>
      <c r="AW81" t="s">
        <v>81</v>
      </c>
    </row>
    <row r="82" spans="1:49" x14ac:dyDescent="0.2">
      <c r="Q82">
        <v>6</v>
      </c>
      <c r="R82">
        <v>6</v>
      </c>
      <c r="S82">
        <v>7</v>
      </c>
      <c r="U82">
        <v>7</v>
      </c>
      <c r="V82">
        <v>6</v>
      </c>
      <c r="Y82" t="s">
        <v>48</v>
      </c>
      <c r="Z82" t="s">
        <v>539</v>
      </c>
      <c r="AD82" t="s">
        <v>5652</v>
      </c>
      <c r="AK82" t="s">
        <v>540</v>
      </c>
      <c r="AN82" t="s">
        <v>5618</v>
      </c>
      <c r="AO82" t="s">
        <v>5618</v>
      </c>
      <c r="AP82" t="s">
        <v>52</v>
      </c>
      <c r="AQ82" t="s">
        <v>5653</v>
      </c>
      <c r="AR82" t="s">
        <v>34</v>
      </c>
      <c r="AS82" t="s">
        <v>35</v>
      </c>
      <c r="AU82" t="s">
        <v>98</v>
      </c>
      <c r="AV82" t="s">
        <v>37</v>
      </c>
      <c r="AW82" t="s">
        <v>61</v>
      </c>
    </row>
    <row r="83" spans="1:49" x14ac:dyDescent="0.2">
      <c r="A83">
        <v>6</v>
      </c>
      <c r="B83">
        <v>6</v>
      </c>
      <c r="C83">
        <v>6</v>
      </c>
      <c r="D83">
        <v>5</v>
      </c>
      <c r="E83">
        <v>5</v>
      </c>
      <c r="F83">
        <v>4</v>
      </c>
      <c r="G83" t="s">
        <v>5654</v>
      </c>
      <c r="I83">
        <v>3</v>
      </c>
      <c r="J83">
        <v>5</v>
      </c>
      <c r="K83">
        <v>5</v>
      </c>
      <c r="L83">
        <v>4</v>
      </c>
      <c r="N83">
        <v>4</v>
      </c>
      <c r="Q83">
        <v>6</v>
      </c>
      <c r="R83">
        <v>6</v>
      </c>
      <c r="S83">
        <v>6</v>
      </c>
      <c r="T83">
        <v>6</v>
      </c>
      <c r="U83">
        <v>5</v>
      </c>
      <c r="V83">
        <v>5</v>
      </c>
      <c r="Y83" t="s">
        <v>48</v>
      </c>
      <c r="Z83" t="s">
        <v>541</v>
      </c>
      <c r="AB83" t="s">
        <v>5637</v>
      </c>
      <c r="AN83" t="s">
        <v>5618</v>
      </c>
      <c r="AO83" t="s">
        <v>5619</v>
      </c>
      <c r="AP83" t="s">
        <v>52</v>
      </c>
      <c r="AR83" t="s">
        <v>34</v>
      </c>
      <c r="AS83" t="s">
        <v>35</v>
      </c>
      <c r="AU83" t="s">
        <v>98</v>
      </c>
      <c r="AV83" t="s">
        <v>80</v>
      </c>
      <c r="AW83" t="s">
        <v>61</v>
      </c>
    </row>
    <row r="84" spans="1:49" x14ac:dyDescent="0.2">
      <c r="A84">
        <v>1</v>
      </c>
      <c r="B84">
        <v>1</v>
      </c>
      <c r="C84">
        <v>1</v>
      </c>
      <c r="D84">
        <v>1</v>
      </c>
      <c r="E84">
        <v>1</v>
      </c>
      <c r="F84">
        <v>1</v>
      </c>
      <c r="G84" t="s">
        <v>542</v>
      </c>
      <c r="H84" t="s">
        <v>542</v>
      </c>
      <c r="I84">
        <v>1</v>
      </c>
      <c r="J84">
        <v>1</v>
      </c>
      <c r="K84">
        <v>1</v>
      </c>
      <c r="L84">
        <v>1</v>
      </c>
      <c r="M84">
        <v>1</v>
      </c>
      <c r="N84">
        <v>1</v>
      </c>
      <c r="O84" t="s">
        <v>543</v>
      </c>
      <c r="P84" t="s">
        <v>543</v>
      </c>
      <c r="Q84">
        <v>1</v>
      </c>
      <c r="R84">
        <v>1</v>
      </c>
      <c r="S84">
        <v>1</v>
      </c>
      <c r="T84">
        <v>1</v>
      </c>
      <c r="U84">
        <v>1</v>
      </c>
      <c r="V84">
        <v>1</v>
      </c>
      <c r="W84" t="s">
        <v>544</v>
      </c>
      <c r="X84" t="s">
        <v>544</v>
      </c>
      <c r="Y84" t="s">
        <v>29</v>
      </c>
      <c r="Z84" t="s">
        <v>5655</v>
      </c>
      <c r="AD84" t="s">
        <v>545</v>
      </c>
      <c r="AJ84" t="s">
        <v>546</v>
      </c>
      <c r="AK84" t="s">
        <v>547</v>
      </c>
      <c r="AN84" t="s">
        <v>59</v>
      </c>
      <c r="AO84" t="s">
        <v>59</v>
      </c>
      <c r="AP84" t="s">
        <v>52</v>
      </c>
      <c r="AQ84" t="s">
        <v>548</v>
      </c>
      <c r="AR84" t="s">
        <v>34</v>
      </c>
      <c r="AS84" t="s">
        <v>35</v>
      </c>
      <c r="AU84" t="s">
        <v>47</v>
      </c>
      <c r="AV84" t="s">
        <v>150</v>
      </c>
      <c r="AW84" t="s">
        <v>99</v>
      </c>
    </row>
    <row r="85" spans="1:49" x14ac:dyDescent="0.2">
      <c r="A85">
        <v>5</v>
      </c>
      <c r="B85">
        <v>5</v>
      </c>
      <c r="C85">
        <v>5</v>
      </c>
      <c r="D85">
        <v>5</v>
      </c>
      <c r="E85">
        <v>5</v>
      </c>
      <c r="F85">
        <v>5</v>
      </c>
      <c r="G85" t="s">
        <v>549</v>
      </c>
      <c r="I85">
        <v>3</v>
      </c>
      <c r="J85">
        <v>5</v>
      </c>
      <c r="K85">
        <v>5</v>
      </c>
      <c r="L85">
        <v>5</v>
      </c>
      <c r="M85">
        <v>5</v>
      </c>
      <c r="N85">
        <v>5</v>
      </c>
      <c r="Q85">
        <v>5</v>
      </c>
      <c r="R85">
        <v>5</v>
      </c>
      <c r="S85">
        <v>5</v>
      </c>
      <c r="T85">
        <v>5</v>
      </c>
      <c r="U85">
        <v>5</v>
      </c>
      <c r="V85">
        <v>5</v>
      </c>
      <c r="W85" t="s">
        <v>550</v>
      </c>
      <c r="X85" t="s">
        <v>551</v>
      </c>
      <c r="Y85" t="s">
        <v>29</v>
      </c>
      <c r="Z85" t="s">
        <v>552</v>
      </c>
      <c r="AA85" t="s">
        <v>16</v>
      </c>
      <c r="AB85" t="s">
        <v>5637</v>
      </c>
      <c r="AF85" t="s">
        <v>20</v>
      </c>
      <c r="AH85" t="s">
        <v>22</v>
      </c>
      <c r="AI85" t="s">
        <v>23</v>
      </c>
      <c r="AJ85" t="s">
        <v>553</v>
      </c>
      <c r="AN85" t="s">
        <v>5618</v>
      </c>
      <c r="AO85" t="s">
        <v>5618</v>
      </c>
      <c r="AP85" t="s">
        <v>164</v>
      </c>
      <c r="AQ85" t="s">
        <v>5656</v>
      </c>
      <c r="AR85" t="s">
        <v>34</v>
      </c>
      <c r="AS85" t="s">
        <v>35</v>
      </c>
      <c r="AU85" t="s">
        <v>433</v>
      </c>
      <c r="AV85" t="s">
        <v>80</v>
      </c>
      <c r="AW85" t="s">
        <v>81</v>
      </c>
    </row>
    <row r="86" spans="1:49" x14ac:dyDescent="0.2">
      <c r="Y86" t="s">
        <v>48</v>
      </c>
      <c r="Z86" t="s">
        <v>554</v>
      </c>
      <c r="AA86" t="s">
        <v>16</v>
      </c>
      <c r="AF86" t="s">
        <v>20</v>
      </c>
      <c r="AI86" t="s">
        <v>23</v>
      </c>
      <c r="AK86" t="s">
        <v>555</v>
      </c>
      <c r="AN86" t="s">
        <v>5618</v>
      </c>
      <c r="AO86" t="s">
        <v>51</v>
      </c>
      <c r="AP86" t="s">
        <v>52</v>
      </c>
      <c r="AR86" t="s">
        <v>67</v>
      </c>
      <c r="AS86" t="s">
        <v>35</v>
      </c>
      <c r="AU86" t="s">
        <v>98</v>
      </c>
      <c r="AV86" t="s">
        <v>556</v>
      </c>
      <c r="AW86" t="s">
        <v>107</v>
      </c>
    </row>
    <row r="87" spans="1:49" x14ac:dyDescent="0.2">
      <c r="A87">
        <v>7</v>
      </c>
      <c r="B87">
        <v>7</v>
      </c>
      <c r="C87">
        <v>7</v>
      </c>
      <c r="D87">
        <v>7</v>
      </c>
      <c r="E87">
        <v>7</v>
      </c>
      <c r="F87">
        <v>7</v>
      </c>
      <c r="I87">
        <v>4</v>
      </c>
      <c r="J87">
        <v>7</v>
      </c>
      <c r="K87">
        <v>7</v>
      </c>
      <c r="L87">
        <v>7</v>
      </c>
      <c r="M87">
        <v>4</v>
      </c>
      <c r="N87">
        <v>7</v>
      </c>
      <c r="P87" t="s">
        <v>557</v>
      </c>
      <c r="Q87">
        <v>5</v>
      </c>
      <c r="R87">
        <v>7</v>
      </c>
      <c r="S87">
        <v>7</v>
      </c>
      <c r="T87">
        <v>7</v>
      </c>
      <c r="U87">
        <v>5</v>
      </c>
      <c r="V87">
        <v>6</v>
      </c>
      <c r="X87" t="s">
        <v>558</v>
      </c>
      <c r="Y87" t="s">
        <v>119</v>
      </c>
      <c r="Z87" t="s">
        <v>559</v>
      </c>
      <c r="AA87" t="s">
        <v>16</v>
      </c>
      <c r="AB87" t="s">
        <v>5637</v>
      </c>
      <c r="AE87" t="s">
        <v>19</v>
      </c>
      <c r="AI87" t="s">
        <v>23</v>
      </c>
      <c r="AK87" t="s">
        <v>560</v>
      </c>
      <c r="AN87" t="s">
        <v>5618</v>
      </c>
      <c r="AO87" t="s">
        <v>5620</v>
      </c>
      <c r="AP87" t="s">
        <v>33</v>
      </c>
      <c r="AQ87" t="s">
        <v>561</v>
      </c>
      <c r="AR87" t="s">
        <v>34</v>
      </c>
      <c r="AS87" t="s">
        <v>35</v>
      </c>
      <c r="AU87" t="s">
        <v>36</v>
      </c>
      <c r="AV87" t="s">
        <v>80</v>
      </c>
      <c r="AW87" t="s">
        <v>107</v>
      </c>
    </row>
    <row r="88" spans="1:49" x14ac:dyDescent="0.2">
      <c r="A88">
        <v>5</v>
      </c>
      <c r="B88">
        <v>5</v>
      </c>
      <c r="C88">
        <v>4</v>
      </c>
      <c r="E88">
        <v>4</v>
      </c>
      <c r="F88">
        <v>4</v>
      </c>
      <c r="G88" t="s">
        <v>562</v>
      </c>
      <c r="H88" t="s">
        <v>563</v>
      </c>
      <c r="I88">
        <v>3</v>
      </c>
      <c r="J88">
        <v>4</v>
      </c>
      <c r="K88">
        <v>4</v>
      </c>
      <c r="L88">
        <v>4</v>
      </c>
      <c r="M88">
        <v>4</v>
      </c>
      <c r="N88">
        <v>5</v>
      </c>
      <c r="P88" t="s">
        <v>564</v>
      </c>
      <c r="Q88">
        <v>5</v>
      </c>
      <c r="R88">
        <v>4</v>
      </c>
      <c r="S88">
        <v>4</v>
      </c>
      <c r="T88">
        <v>4</v>
      </c>
      <c r="U88">
        <v>4</v>
      </c>
      <c r="W88" t="s">
        <v>565</v>
      </c>
      <c r="X88" t="s">
        <v>566</v>
      </c>
      <c r="Y88" t="s">
        <v>48</v>
      </c>
      <c r="Z88" t="s">
        <v>567</v>
      </c>
      <c r="AA88" t="s">
        <v>16</v>
      </c>
      <c r="AB88" t="s">
        <v>5637</v>
      </c>
      <c r="AG88" t="s">
        <v>21</v>
      </c>
      <c r="AI88" t="s">
        <v>23</v>
      </c>
      <c r="AJ88" t="s">
        <v>568</v>
      </c>
      <c r="AK88" t="s">
        <v>569</v>
      </c>
      <c r="AN88" t="s">
        <v>5618</v>
      </c>
      <c r="AO88" t="s">
        <v>5618</v>
      </c>
      <c r="AP88" t="s">
        <v>5640</v>
      </c>
      <c r="AQ88" t="s">
        <v>570</v>
      </c>
      <c r="AR88" t="s">
        <v>34</v>
      </c>
      <c r="AS88" t="s">
        <v>35</v>
      </c>
      <c r="AU88" t="s">
        <v>79</v>
      </c>
      <c r="AV88" t="s">
        <v>80</v>
      </c>
      <c r="AW88" t="s">
        <v>81</v>
      </c>
    </row>
    <row r="89" spans="1:49" x14ac:dyDescent="0.2">
      <c r="A89">
        <v>5</v>
      </c>
      <c r="B89">
        <v>6</v>
      </c>
      <c r="C89">
        <v>6</v>
      </c>
      <c r="D89">
        <v>6</v>
      </c>
      <c r="E89">
        <v>5</v>
      </c>
      <c r="F89">
        <v>5</v>
      </c>
      <c r="G89" t="s">
        <v>571</v>
      </c>
      <c r="H89" t="s">
        <v>572</v>
      </c>
      <c r="I89">
        <v>5</v>
      </c>
      <c r="J89">
        <v>6</v>
      </c>
      <c r="K89">
        <v>5</v>
      </c>
      <c r="L89">
        <v>6</v>
      </c>
      <c r="M89">
        <v>6</v>
      </c>
      <c r="N89">
        <v>6</v>
      </c>
      <c r="O89" t="s">
        <v>573</v>
      </c>
      <c r="P89" t="s">
        <v>574</v>
      </c>
      <c r="Q89">
        <v>6</v>
      </c>
      <c r="R89">
        <v>6</v>
      </c>
      <c r="S89">
        <v>6</v>
      </c>
      <c r="T89">
        <v>6</v>
      </c>
      <c r="U89">
        <v>6</v>
      </c>
      <c r="V89">
        <v>6</v>
      </c>
      <c r="W89" t="s">
        <v>5657</v>
      </c>
      <c r="X89" t="s">
        <v>575</v>
      </c>
      <c r="Y89" t="s">
        <v>48</v>
      </c>
      <c r="Z89" t="s">
        <v>5658</v>
      </c>
      <c r="AA89" t="s">
        <v>16</v>
      </c>
      <c r="AN89" t="s">
        <v>5618</v>
      </c>
      <c r="AO89" t="s">
        <v>5618</v>
      </c>
      <c r="AP89" t="s">
        <v>52</v>
      </c>
      <c r="AQ89" t="s">
        <v>576</v>
      </c>
      <c r="AR89" t="s">
        <v>34</v>
      </c>
      <c r="AS89" t="s">
        <v>35</v>
      </c>
      <c r="AU89" t="s">
        <v>98</v>
      </c>
      <c r="AV89" t="s">
        <v>80</v>
      </c>
      <c r="AW89" t="s">
        <v>68</v>
      </c>
    </row>
    <row r="90" spans="1:49" x14ac:dyDescent="0.2">
      <c r="Y90" t="s">
        <v>29</v>
      </c>
      <c r="Z90" t="s">
        <v>577</v>
      </c>
      <c r="AK90" t="s">
        <v>577</v>
      </c>
      <c r="AQ90" t="s">
        <v>577</v>
      </c>
      <c r="AS90" t="s">
        <v>35</v>
      </c>
      <c r="AU90" t="s">
        <v>98</v>
      </c>
      <c r="AV90" t="s">
        <v>150</v>
      </c>
      <c r="AW90" t="s">
        <v>68</v>
      </c>
    </row>
    <row r="91" spans="1:49" x14ac:dyDescent="0.2">
      <c r="A91">
        <v>5</v>
      </c>
      <c r="B91">
        <v>7</v>
      </c>
      <c r="C91">
        <v>6</v>
      </c>
      <c r="D91">
        <v>7</v>
      </c>
      <c r="E91">
        <v>6</v>
      </c>
      <c r="F91">
        <v>7</v>
      </c>
      <c r="G91" t="s">
        <v>578</v>
      </c>
      <c r="I91">
        <v>7</v>
      </c>
      <c r="J91">
        <v>7</v>
      </c>
      <c r="K91">
        <v>5</v>
      </c>
      <c r="L91">
        <v>6</v>
      </c>
      <c r="M91">
        <v>7</v>
      </c>
      <c r="N91">
        <v>7</v>
      </c>
      <c r="O91" t="s">
        <v>579</v>
      </c>
      <c r="P91" t="s">
        <v>580</v>
      </c>
      <c r="Q91">
        <v>7</v>
      </c>
      <c r="R91">
        <v>7</v>
      </c>
      <c r="S91">
        <v>6</v>
      </c>
      <c r="T91">
        <v>6</v>
      </c>
      <c r="U91">
        <v>7</v>
      </c>
      <c r="V91">
        <v>7</v>
      </c>
      <c r="W91" t="s">
        <v>581</v>
      </c>
      <c r="X91" t="s">
        <v>582</v>
      </c>
      <c r="Y91" t="s">
        <v>48</v>
      </c>
      <c r="Z91" t="s">
        <v>583</v>
      </c>
      <c r="AA91" t="s">
        <v>16</v>
      </c>
      <c r="AB91" t="s">
        <v>5637</v>
      </c>
      <c r="AE91" t="s">
        <v>19</v>
      </c>
      <c r="AJ91" t="s">
        <v>584</v>
      </c>
      <c r="AK91" t="s">
        <v>585</v>
      </c>
      <c r="AN91" t="s">
        <v>5618</v>
      </c>
      <c r="AO91" t="s">
        <v>5619</v>
      </c>
      <c r="AP91" t="s">
        <v>5640</v>
      </c>
      <c r="AQ91" t="s">
        <v>586</v>
      </c>
      <c r="AR91" t="s">
        <v>34</v>
      </c>
      <c r="AS91" t="s">
        <v>35</v>
      </c>
      <c r="AU91" t="s">
        <v>587</v>
      </c>
      <c r="AV91" t="s">
        <v>80</v>
      </c>
      <c r="AW91" t="s">
        <v>107</v>
      </c>
    </row>
    <row r="92" spans="1:49" x14ac:dyDescent="0.2">
      <c r="X92" t="s">
        <v>588</v>
      </c>
      <c r="Y92" t="s">
        <v>48</v>
      </c>
      <c r="Z92" t="s">
        <v>589</v>
      </c>
      <c r="AA92" t="s">
        <v>16</v>
      </c>
      <c r="AB92" t="s">
        <v>5637</v>
      </c>
      <c r="AH92" t="s">
        <v>22</v>
      </c>
      <c r="AJ92" t="s">
        <v>590</v>
      </c>
      <c r="AN92" t="s">
        <v>5618</v>
      </c>
      <c r="AP92" t="s">
        <v>5640</v>
      </c>
      <c r="AQ92" t="s">
        <v>591</v>
      </c>
      <c r="AR92" t="s">
        <v>34</v>
      </c>
      <c r="AS92" t="s">
        <v>35</v>
      </c>
      <c r="AU92" t="s">
        <v>238</v>
      </c>
      <c r="AV92" t="s">
        <v>80</v>
      </c>
      <c r="AW92" t="s">
        <v>68</v>
      </c>
    </row>
    <row r="93" spans="1:49" x14ac:dyDescent="0.2">
      <c r="A93">
        <v>3</v>
      </c>
      <c r="B93">
        <v>5</v>
      </c>
      <c r="C93">
        <v>4</v>
      </c>
      <c r="D93">
        <v>6</v>
      </c>
      <c r="E93">
        <v>5</v>
      </c>
      <c r="F93">
        <v>5</v>
      </c>
      <c r="I93">
        <v>6</v>
      </c>
      <c r="J93">
        <v>5</v>
      </c>
      <c r="K93">
        <v>5</v>
      </c>
      <c r="L93">
        <v>5</v>
      </c>
      <c r="M93">
        <v>6</v>
      </c>
      <c r="N93">
        <v>6</v>
      </c>
      <c r="Q93">
        <v>6</v>
      </c>
      <c r="R93">
        <v>6</v>
      </c>
      <c r="S93">
        <v>6</v>
      </c>
      <c r="T93">
        <v>5</v>
      </c>
      <c r="U93">
        <v>6</v>
      </c>
      <c r="V93">
        <v>6</v>
      </c>
      <c r="W93" t="s">
        <v>592</v>
      </c>
      <c r="X93" t="s">
        <v>593</v>
      </c>
      <c r="Y93" t="s">
        <v>48</v>
      </c>
      <c r="Z93" t="s">
        <v>594</v>
      </c>
      <c r="AA93" t="s">
        <v>16</v>
      </c>
      <c r="AF93" t="s">
        <v>20</v>
      </c>
      <c r="AG93" t="s">
        <v>21</v>
      </c>
      <c r="AI93" t="s">
        <v>23</v>
      </c>
      <c r="AN93" t="s">
        <v>5618</v>
      </c>
      <c r="AO93" t="s">
        <v>5618</v>
      </c>
      <c r="AP93" t="s">
        <v>33</v>
      </c>
      <c r="AQ93" t="s">
        <v>595</v>
      </c>
      <c r="AR93" t="s">
        <v>67</v>
      </c>
      <c r="AS93" t="s">
        <v>35</v>
      </c>
      <c r="AU93" t="s">
        <v>160</v>
      </c>
      <c r="AV93" t="s">
        <v>80</v>
      </c>
      <c r="AW93" t="s">
        <v>81</v>
      </c>
    </row>
    <row r="94" spans="1:49" x14ac:dyDescent="0.2">
      <c r="A94">
        <v>2</v>
      </c>
      <c r="B94">
        <v>2</v>
      </c>
      <c r="C94">
        <v>1</v>
      </c>
      <c r="D94">
        <v>2</v>
      </c>
      <c r="E94">
        <v>2</v>
      </c>
      <c r="F94">
        <v>1</v>
      </c>
      <c r="G94" t="s">
        <v>67</v>
      </c>
      <c r="H94" t="s">
        <v>596</v>
      </c>
      <c r="I94">
        <v>2</v>
      </c>
      <c r="J94">
        <v>2</v>
      </c>
      <c r="K94">
        <v>1</v>
      </c>
      <c r="L94">
        <v>1</v>
      </c>
      <c r="M94">
        <v>2</v>
      </c>
      <c r="N94">
        <v>1</v>
      </c>
      <c r="O94" t="s">
        <v>597</v>
      </c>
      <c r="P94" t="s">
        <v>598</v>
      </c>
      <c r="Q94">
        <v>3</v>
      </c>
      <c r="R94">
        <v>2</v>
      </c>
      <c r="S94">
        <v>2</v>
      </c>
      <c r="T94">
        <v>1</v>
      </c>
      <c r="U94">
        <v>2</v>
      </c>
      <c r="V94">
        <v>1</v>
      </c>
      <c r="W94" t="s">
        <v>599</v>
      </c>
      <c r="X94" t="s">
        <v>600</v>
      </c>
      <c r="Y94" t="s">
        <v>29</v>
      </c>
      <c r="Z94" t="s">
        <v>601</v>
      </c>
      <c r="AD94" t="s">
        <v>602</v>
      </c>
      <c r="AK94" t="s">
        <v>603</v>
      </c>
      <c r="AN94" t="s">
        <v>5620</v>
      </c>
      <c r="AO94" t="s">
        <v>51</v>
      </c>
      <c r="AP94" t="s">
        <v>164</v>
      </c>
      <c r="AQ94" t="s">
        <v>604</v>
      </c>
      <c r="AR94" t="s">
        <v>34</v>
      </c>
      <c r="AS94" t="s">
        <v>35</v>
      </c>
      <c r="AU94" t="s">
        <v>587</v>
      </c>
      <c r="AV94" t="s">
        <v>80</v>
      </c>
      <c r="AW94" t="s">
        <v>81</v>
      </c>
    </row>
    <row r="95" spans="1:49" x14ac:dyDescent="0.2">
      <c r="A95">
        <v>5</v>
      </c>
      <c r="B95">
        <v>4</v>
      </c>
      <c r="C95">
        <v>6</v>
      </c>
      <c r="D95">
        <v>4</v>
      </c>
      <c r="E95">
        <v>3</v>
      </c>
      <c r="F95">
        <v>5</v>
      </c>
      <c r="G95" t="s">
        <v>605</v>
      </c>
      <c r="H95" t="s">
        <v>606</v>
      </c>
      <c r="I95">
        <v>5</v>
      </c>
      <c r="J95">
        <v>5</v>
      </c>
      <c r="K95">
        <v>5</v>
      </c>
      <c r="L95">
        <v>4</v>
      </c>
      <c r="M95">
        <v>4</v>
      </c>
      <c r="N95">
        <v>5</v>
      </c>
      <c r="O95" t="s">
        <v>607</v>
      </c>
      <c r="P95" t="s">
        <v>608</v>
      </c>
      <c r="Q95">
        <v>7</v>
      </c>
      <c r="R95">
        <v>6</v>
      </c>
      <c r="S95">
        <v>6</v>
      </c>
      <c r="T95">
        <v>4</v>
      </c>
      <c r="U95">
        <v>6</v>
      </c>
      <c r="V95">
        <v>6</v>
      </c>
      <c r="W95" t="s">
        <v>609</v>
      </c>
      <c r="X95" t="s">
        <v>610</v>
      </c>
      <c r="Y95" t="s">
        <v>48</v>
      </c>
      <c r="Z95" t="s">
        <v>611</v>
      </c>
      <c r="AD95" t="s">
        <v>612</v>
      </c>
      <c r="AF95" t="s">
        <v>20</v>
      </c>
      <c r="AJ95" t="s">
        <v>613</v>
      </c>
      <c r="AK95" t="s">
        <v>614</v>
      </c>
      <c r="AN95" t="s">
        <v>5618</v>
      </c>
      <c r="AO95" t="s">
        <v>5620</v>
      </c>
      <c r="AP95" t="s">
        <v>5640</v>
      </c>
      <c r="AQ95" t="s">
        <v>615</v>
      </c>
      <c r="AR95" t="s">
        <v>34</v>
      </c>
      <c r="AS95" t="s">
        <v>35</v>
      </c>
      <c r="AU95" t="s">
        <v>160</v>
      </c>
      <c r="AV95" t="s">
        <v>37</v>
      </c>
      <c r="AW95" t="s">
        <v>68</v>
      </c>
    </row>
    <row r="96" spans="1:49" x14ac:dyDescent="0.2">
      <c r="G96" t="s">
        <v>616</v>
      </c>
      <c r="O96" t="s">
        <v>616</v>
      </c>
      <c r="Q96">
        <v>4</v>
      </c>
      <c r="R96">
        <v>4</v>
      </c>
      <c r="S96">
        <v>3</v>
      </c>
      <c r="T96">
        <v>5</v>
      </c>
      <c r="U96">
        <v>4</v>
      </c>
      <c r="V96">
        <v>4</v>
      </c>
      <c r="W96" t="s">
        <v>617</v>
      </c>
      <c r="X96" t="s">
        <v>618</v>
      </c>
      <c r="Y96" t="s">
        <v>48</v>
      </c>
      <c r="Z96" t="s">
        <v>619</v>
      </c>
      <c r="AA96" t="s">
        <v>16</v>
      </c>
      <c r="AF96" t="s">
        <v>20</v>
      </c>
      <c r="AJ96" t="s">
        <v>620</v>
      </c>
      <c r="AN96" t="s">
        <v>51</v>
      </c>
      <c r="AO96" t="s">
        <v>51</v>
      </c>
      <c r="AP96" t="s">
        <v>52</v>
      </c>
      <c r="AR96" t="s">
        <v>67</v>
      </c>
      <c r="AS96" t="s">
        <v>35</v>
      </c>
      <c r="AU96" t="s">
        <v>139</v>
      </c>
      <c r="AV96" t="s">
        <v>80</v>
      </c>
      <c r="AW96" t="s">
        <v>68</v>
      </c>
    </row>
    <row r="97" spans="1:49" x14ac:dyDescent="0.2">
      <c r="A97">
        <v>3</v>
      </c>
      <c r="C97">
        <v>2</v>
      </c>
      <c r="E97">
        <v>4</v>
      </c>
      <c r="F97">
        <v>4</v>
      </c>
      <c r="G97" t="s">
        <v>621</v>
      </c>
      <c r="I97">
        <v>1</v>
      </c>
      <c r="J97">
        <v>1</v>
      </c>
      <c r="K97">
        <v>1</v>
      </c>
      <c r="L97">
        <v>1</v>
      </c>
      <c r="M97">
        <v>1</v>
      </c>
      <c r="N97">
        <v>1</v>
      </c>
      <c r="O97" t="s">
        <v>622</v>
      </c>
      <c r="P97" t="s">
        <v>623</v>
      </c>
      <c r="Q97">
        <v>6</v>
      </c>
      <c r="R97">
        <v>5</v>
      </c>
      <c r="S97">
        <v>5</v>
      </c>
      <c r="T97">
        <v>5</v>
      </c>
      <c r="U97">
        <v>5</v>
      </c>
      <c r="V97">
        <v>7</v>
      </c>
      <c r="W97" t="s">
        <v>5659</v>
      </c>
      <c r="X97" t="s">
        <v>624</v>
      </c>
      <c r="Y97" t="s">
        <v>48</v>
      </c>
      <c r="Z97" t="s">
        <v>625</v>
      </c>
      <c r="AA97" t="s">
        <v>16</v>
      </c>
      <c r="AE97" t="s">
        <v>19</v>
      </c>
      <c r="AI97" t="s">
        <v>23</v>
      </c>
      <c r="AJ97" t="s">
        <v>626</v>
      </c>
      <c r="AK97" t="s">
        <v>627</v>
      </c>
      <c r="AN97" t="s">
        <v>5618</v>
      </c>
      <c r="AO97" t="s">
        <v>5618</v>
      </c>
      <c r="AP97" t="s">
        <v>52</v>
      </c>
      <c r="AQ97" t="s">
        <v>628</v>
      </c>
      <c r="AR97" t="s">
        <v>34</v>
      </c>
      <c r="AS97" t="s">
        <v>35</v>
      </c>
      <c r="AU97" t="s">
        <v>47</v>
      </c>
      <c r="AV97" t="s">
        <v>37</v>
      </c>
      <c r="AW97" t="s">
        <v>68</v>
      </c>
    </row>
    <row r="98" spans="1:49" x14ac:dyDescent="0.2">
      <c r="A98">
        <v>4</v>
      </c>
      <c r="B98">
        <v>4</v>
      </c>
      <c r="C98">
        <v>4</v>
      </c>
      <c r="D98">
        <v>1</v>
      </c>
      <c r="E98">
        <v>1</v>
      </c>
      <c r="F98">
        <v>3</v>
      </c>
      <c r="G98" t="s">
        <v>629</v>
      </c>
      <c r="I98">
        <v>6</v>
      </c>
      <c r="J98">
        <v>4</v>
      </c>
      <c r="K98">
        <v>4</v>
      </c>
      <c r="L98">
        <v>1</v>
      </c>
      <c r="M98">
        <v>1</v>
      </c>
      <c r="N98">
        <v>4</v>
      </c>
      <c r="O98" t="s">
        <v>630</v>
      </c>
      <c r="Q98">
        <v>2</v>
      </c>
      <c r="R98">
        <v>4</v>
      </c>
      <c r="S98">
        <v>4</v>
      </c>
      <c r="T98">
        <v>1</v>
      </c>
      <c r="U98">
        <v>1</v>
      </c>
      <c r="V98">
        <v>4</v>
      </c>
      <c r="X98" t="s">
        <v>631</v>
      </c>
      <c r="Y98" t="s">
        <v>29</v>
      </c>
      <c r="Z98" t="s">
        <v>632</v>
      </c>
      <c r="AD98" t="s">
        <v>633</v>
      </c>
      <c r="AK98" t="s">
        <v>634</v>
      </c>
      <c r="AN98" t="s">
        <v>5620</v>
      </c>
      <c r="AO98" t="s">
        <v>51</v>
      </c>
      <c r="AP98" t="s">
        <v>52</v>
      </c>
      <c r="AQ98" t="s">
        <v>635</v>
      </c>
      <c r="AR98" t="s">
        <v>34</v>
      </c>
      <c r="AS98" t="s">
        <v>35</v>
      </c>
      <c r="AU98" t="s">
        <v>98</v>
      </c>
      <c r="AV98" t="s">
        <v>80</v>
      </c>
      <c r="AW98" t="s">
        <v>107</v>
      </c>
    </row>
    <row r="99" spans="1:49" x14ac:dyDescent="0.2">
      <c r="A99">
        <v>4</v>
      </c>
      <c r="B99">
        <v>4</v>
      </c>
      <c r="C99">
        <v>4</v>
      </c>
      <c r="D99">
        <v>6</v>
      </c>
      <c r="E99">
        <v>4</v>
      </c>
      <c r="F99">
        <v>5</v>
      </c>
      <c r="I99">
        <v>5</v>
      </c>
      <c r="J99">
        <v>5</v>
      </c>
      <c r="K99">
        <v>5</v>
      </c>
      <c r="L99">
        <v>5</v>
      </c>
      <c r="M99">
        <v>5</v>
      </c>
      <c r="N99">
        <v>5</v>
      </c>
      <c r="Q99">
        <v>6</v>
      </c>
      <c r="R99">
        <v>6</v>
      </c>
      <c r="S99">
        <v>6</v>
      </c>
      <c r="T99">
        <v>6</v>
      </c>
      <c r="U99">
        <v>6</v>
      </c>
      <c r="V99">
        <v>6</v>
      </c>
      <c r="W99" t="s">
        <v>636</v>
      </c>
      <c r="X99" t="s">
        <v>637</v>
      </c>
      <c r="Y99" t="s">
        <v>48</v>
      </c>
      <c r="Z99" t="s">
        <v>638</v>
      </c>
      <c r="AB99" t="s">
        <v>5637</v>
      </c>
      <c r="AF99" t="s">
        <v>20</v>
      </c>
      <c r="AJ99" t="s">
        <v>639</v>
      </c>
      <c r="AK99" t="s">
        <v>640</v>
      </c>
      <c r="AN99" t="s">
        <v>5618</v>
      </c>
      <c r="AO99" t="s">
        <v>5618</v>
      </c>
      <c r="AP99" t="s">
        <v>33</v>
      </c>
      <c r="AQ99" t="s">
        <v>641</v>
      </c>
      <c r="AR99" t="s">
        <v>34</v>
      </c>
      <c r="AS99" t="s">
        <v>35</v>
      </c>
      <c r="AU99" t="s">
        <v>642</v>
      </c>
      <c r="AV99" t="s">
        <v>80</v>
      </c>
      <c r="AW99" t="s">
        <v>81</v>
      </c>
    </row>
    <row r="100" spans="1:49" x14ac:dyDescent="0.2">
      <c r="A100">
        <v>4</v>
      </c>
      <c r="G100" t="s">
        <v>643</v>
      </c>
      <c r="H100" t="s">
        <v>644</v>
      </c>
      <c r="I100">
        <v>3</v>
      </c>
      <c r="P100" t="s">
        <v>645</v>
      </c>
      <c r="Q100">
        <v>6</v>
      </c>
      <c r="W100" t="s">
        <v>646</v>
      </c>
      <c r="X100" t="s">
        <v>647</v>
      </c>
      <c r="Y100" t="s">
        <v>48</v>
      </c>
      <c r="Z100" t="s">
        <v>648</v>
      </c>
      <c r="AA100" t="s">
        <v>16</v>
      </c>
      <c r="AB100" t="s">
        <v>5637</v>
      </c>
      <c r="AK100" t="s">
        <v>649</v>
      </c>
      <c r="AM100" t="s">
        <v>650</v>
      </c>
      <c r="AN100" t="s">
        <v>5618</v>
      </c>
      <c r="AO100" t="s">
        <v>5618</v>
      </c>
      <c r="AP100" t="s">
        <v>5640</v>
      </c>
      <c r="AQ100" t="s">
        <v>5660</v>
      </c>
      <c r="AR100" t="s">
        <v>34</v>
      </c>
      <c r="AS100" t="s">
        <v>45</v>
      </c>
      <c r="AT100" t="s">
        <v>651</v>
      </c>
      <c r="AU100" t="s">
        <v>652</v>
      </c>
      <c r="AV100" t="s">
        <v>150</v>
      </c>
      <c r="AW100" t="s">
        <v>81</v>
      </c>
    </row>
    <row r="101" spans="1:49" x14ac:dyDescent="0.2">
      <c r="A101">
        <v>4</v>
      </c>
      <c r="B101">
        <v>4</v>
      </c>
      <c r="C101">
        <v>2</v>
      </c>
      <c r="D101">
        <v>2</v>
      </c>
      <c r="E101">
        <v>3</v>
      </c>
      <c r="F101">
        <v>1</v>
      </c>
      <c r="G101" t="s">
        <v>653</v>
      </c>
      <c r="H101" t="s">
        <v>654</v>
      </c>
      <c r="I101">
        <v>2</v>
      </c>
      <c r="J101">
        <v>4</v>
      </c>
      <c r="K101">
        <v>3</v>
      </c>
      <c r="L101">
        <v>3</v>
      </c>
      <c r="M101">
        <v>3</v>
      </c>
      <c r="O101" t="s">
        <v>67</v>
      </c>
      <c r="P101" t="s">
        <v>655</v>
      </c>
      <c r="Q101">
        <v>5</v>
      </c>
      <c r="R101">
        <v>5</v>
      </c>
      <c r="S101">
        <v>4</v>
      </c>
      <c r="T101">
        <v>4</v>
      </c>
      <c r="U101">
        <v>4</v>
      </c>
      <c r="V101">
        <v>4</v>
      </c>
      <c r="W101" t="s">
        <v>656</v>
      </c>
      <c r="X101" t="s">
        <v>657</v>
      </c>
      <c r="Y101" t="s">
        <v>48</v>
      </c>
      <c r="Z101" t="s">
        <v>658</v>
      </c>
      <c r="AA101" t="s">
        <v>16</v>
      </c>
      <c r="AB101" t="s">
        <v>5637</v>
      </c>
      <c r="AI101" t="s">
        <v>23</v>
      </c>
      <c r="AJ101" t="s">
        <v>659</v>
      </c>
      <c r="AK101" t="s">
        <v>5661</v>
      </c>
      <c r="AN101" t="s">
        <v>51</v>
      </c>
      <c r="AO101" t="s">
        <v>5618</v>
      </c>
      <c r="AP101" t="s">
        <v>5638</v>
      </c>
      <c r="AR101" t="s">
        <v>34</v>
      </c>
      <c r="AS101" t="s">
        <v>35</v>
      </c>
      <c r="AU101" t="s">
        <v>160</v>
      </c>
      <c r="AV101" t="s">
        <v>37</v>
      </c>
      <c r="AW101" t="s">
        <v>81</v>
      </c>
    </row>
    <row r="102" spans="1:49" x14ac:dyDescent="0.2">
      <c r="A102">
        <v>2</v>
      </c>
      <c r="B102">
        <v>5</v>
      </c>
      <c r="C102">
        <v>5</v>
      </c>
      <c r="D102">
        <v>7</v>
      </c>
      <c r="E102">
        <v>5</v>
      </c>
      <c r="F102">
        <v>5</v>
      </c>
      <c r="G102" t="s">
        <v>660</v>
      </c>
      <c r="H102" t="s">
        <v>661</v>
      </c>
      <c r="I102">
        <v>1</v>
      </c>
      <c r="J102">
        <v>5</v>
      </c>
      <c r="K102">
        <v>5</v>
      </c>
      <c r="L102">
        <v>7</v>
      </c>
      <c r="M102">
        <v>5</v>
      </c>
      <c r="N102">
        <v>5</v>
      </c>
      <c r="O102" t="s">
        <v>662</v>
      </c>
      <c r="P102" t="s">
        <v>663</v>
      </c>
      <c r="Q102">
        <v>3</v>
      </c>
      <c r="R102">
        <v>5</v>
      </c>
      <c r="S102">
        <v>5</v>
      </c>
      <c r="T102">
        <v>7</v>
      </c>
      <c r="U102">
        <v>5</v>
      </c>
      <c r="V102">
        <v>5</v>
      </c>
      <c r="W102" t="s">
        <v>664</v>
      </c>
      <c r="X102" t="s">
        <v>665</v>
      </c>
      <c r="Y102" t="s">
        <v>48</v>
      </c>
      <c r="Z102" t="s">
        <v>666</v>
      </c>
      <c r="AB102" t="s">
        <v>5637</v>
      </c>
      <c r="AE102" t="s">
        <v>19</v>
      </c>
      <c r="AF102" t="s">
        <v>20</v>
      </c>
      <c r="AG102" t="s">
        <v>21</v>
      </c>
      <c r="AH102" t="s">
        <v>22</v>
      </c>
      <c r="AI102" t="s">
        <v>23</v>
      </c>
      <c r="AJ102" t="s">
        <v>667</v>
      </c>
      <c r="AK102" t="s">
        <v>668</v>
      </c>
      <c r="AN102" t="s">
        <v>5618</v>
      </c>
      <c r="AO102" t="s">
        <v>5618</v>
      </c>
      <c r="AP102" t="s">
        <v>5640</v>
      </c>
      <c r="AQ102" t="s">
        <v>669</v>
      </c>
      <c r="AR102" t="s">
        <v>34</v>
      </c>
      <c r="AS102" t="s">
        <v>35</v>
      </c>
      <c r="AU102" t="s">
        <v>160</v>
      </c>
      <c r="AV102" t="s">
        <v>80</v>
      </c>
      <c r="AW102" t="s">
        <v>81</v>
      </c>
    </row>
    <row r="103" spans="1:49" x14ac:dyDescent="0.2">
      <c r="A103">
        <v>7</v>
      </c>
      <c r="B103">
        <v>7</v>
      </c>
      <c r="C103">
        <v>7</v>
      </c>
      <c r="D103">
        <v>6</v>
      </c>
      <c r="E103">
        <v>6</v>
      </c>
      <c r="F103">
        <v>4</v>
      </c>
      <c r="G103" t="s">
        <v>670</v>
      </c>
      <c r="I103">
        <v>6</v>
      </c>
      <c r="J103">
        <v>7</v>
      </c>
      <c r="K103">
        <v>7</v>
      </c>
      <c r="L103">
        <v>6</v>
      </c>
      <c r="M103">
        <v>6</v>
      </c>
      <c r="N103">
        <v>4</v>
      </c>
      <c r="Q103">
        <v>5</v>
      </c>
      <c r="R103">
        <v>7</v>
      </c>
      <c r="S103">
        <v>7</v>
      </c>
      <c r="T103">
        <v>6</v>
      </c>
      <c r="U103">
        <v>6</v>
      </c>
      <c r="V103">
        <v>4</v>
      </c>
      <c r="Y103" t="s">
        <v>119</v>
      </c>
      <c r="Z103" t="s">
        <v>671</v>
      </c>
      <c r="AA103" t="s">
        <v>16</v>
      </c>
      <c r="AI103" t="s">
        <v>23</v>
      </c>
      <c r="AJ103" t="s">
        <v>672</v>
      </c>
      <c r="AK103" t="s">
        <v>673</v>
      </c>
      <c r="AN103" t="s">
        <v>5618</v>
      </c>
      <c r="AO103" t="s">
        <v>5619</v>
      </c>
      <c r="AP103" t="s">
        <v>33</v>
      </c>
      <c r="AQ103" t="s">
        <v>674</v>
      </c>
      <c r="AR103" t="s">
        <v>34</v>
      </c>
      <c r="AS103" t="s">
        <v>35</v>
      </c>
      <c r="AU103" t="s">
        <v>79</v>
      </c>
      <c r="AV103" t="s">
        <v>80</v>
      </c>
      <c r="AW103" t="s">
        <v>99</v>
      </c>
    </row>
    <row r="104" spans="1:49" x14ac:dyDescent="0.2">
      <c r="A104">
        <v>4</v>
      </c>
      <c r="B104">
        <v>6</v>
      </c>
      <c r="C104">
        <v>6</v>
      </c>
      <c r="D104">
        <v>6</v>
      </c>
      <c r="E104">
        <v>7</v>
      </c>
      <c r="F104">
        <v>7</v>
      </c>
      <c r="G104" t="s">
        <v>675</v>
      </c>
      <c r="I104">
        <v>5</v>
      </c>
      <c r="J104">
        <v>6</v>
      </c>
      <c r="K104">
        <v>6</v>
      </c>
      <c r="L104">
        <v>6</v>
      </c>
      <c r="M104">
        <v>7</v>
      </c>
      <c r="N104">
        <v>7</v>
      </c>
      <c r="Q104">
        <v>7</v>
      </c>
      <c r="R104">
        <v>6</v>
      </c>
      <c r="S104">
        <v>6</v>
      </c>
      <c r="T104">
        <v>6</v>
      </c>
      <c r="U104">
        <v>7</v>
      </c>
      <c r="V104">
        <v>7</v>
      </c>
      <c r="W104" t="s">
        <v>676</v>
      </c>
      <c r="X104" t="s">
        <v>677</v>
      </c>
      <c r="Y104" t="s">
        <v>48</v>
      </c>
      <c r="Z104" t="s">
        <v>678</v>
      </c>
      <c r="AB104" t="s">
        <v>5637</v>
      </c>
      <c r="AD104" t="s">
        <v>679</v>
      </c>
      <c r="AI104" t="s">
        <v>23</v>
      </c>
      <c r="AJ104" t="s">
        <v>680</v>
      </c>
      <c r="AK104" t="s">
        <v>681</v>
      </c>
      <c r="AN104" t="s">
        <v>5618</v>
      </c>
      <c r="AO104" t="s">
        <v>5618</v>
      </c>
      <c r="AP104" t="s">
        <v>5640</v>
      </c>
      <c r="AQ104" t="s">
        <v>682</v>
      </c>
      <c r="AR104" t="s">
        <v>34</v>
      </c>
      <c r="AS104" t="s">
        <v>35</v>
      </c>
      <c r="AU104" t="s">
        <v>433</v>
      </c>
      <c r="AV104" t="s">
        <v>80</v>
      </c>
      <c r="AW104" t="s">
        <v>38</v>
      </c>
    </row>
    <row r="105" spans="1:49" x14ac:dyDescent="0.2">
      <c r="A105">
        <v>1</v>
      </c>
      <c r="B105">
        <v>2</v>
      </c>
      <c r="C105">
        <v>1</v>
      </c>
      <c r="D105">
        <v>1</v>
      </c>
      <c r="E105">
        <v>1</v>
      </c>
      <c r="F105">
        <v>4</v>
      </c>
      <c r="G105" t="s">
        <v>683</v>
      </c>
      <c r="H105" t="s">
        <v>684</v>
      </c>
      <c r="I105">
        <v>5</v>
      </c>
      <c r="J105">
        <v>6</v>
      </c>
      <c r="K105">
        <v>2</v>
      </c>
      <c r="L105">
        <v>3</v>
      </c>
      <c r="M105">
        <v>1</v>
      </c>
      <c r="N105">
        <v>1</v>
      </c>
      <c r="O105" t="s">
        <v>685</v>
      </c>
      <c r="P105" t="s">
        <v>686</v>
      </c>
      <c r="Q105">
        <v>4</v>
      </c>
      <c r="R105">
        <v>4</v>
      </c>
      <c r="S105">
        <v>2</v>
      </c>
      <c r="T105">
        <v>1</v>
      </c>
      <c r="U105">
        <v>1</v>
      </c>
      <c r="V105">
        <v>1</v>
      </c>
      <c r="W105" t="s">
        <v>687</v>
      </c>
      <c r="X105" t="s">
        <v>688</v>
      </c>
      <c r="Y105" t="s">
        <v>103</v>
      </c>
      <c r="Z105" t="s">
        <v>689</v>
      </c>
      <c r="AA105" t="s">
        <v>16</v>
      </c>
      <c r="AK105" t="s">
        <v>5662</v>
      </c>
      <c r="AN105" t="s">
        <v>5619</v>
      </c>
      <c r="AO105" t="s">
        <v>5620</v>
      </c>
      <c r="AP105" t="s">
        <v>52</v>
      </c>
      <c r="AQ105" t="s">
        <v>690</v>
      </c>
      <c r="AR105" t="s">
        <v>34</v>
      </c>
      <c r="AS105" t="s">
        <v>35</v>
      </c>
      <c r="AU105" t="s">
        <v>98</v>
      </c>
      <c r="AV105" t="s">
        <v>37</v>
      </c>
      <c r="AW105" t="s">
        <v>107</v>
      </c>
    </row>
    <row r="106" spans="1:49" x14ac:dyDescent="0.2">
      <c r="A106">
        <v>5</v>
      </c>
      <c r="B106">
        <v>3</v>
      </c>
      <c r="C106">
        <v>3</v>
      </c>
      <c r="D106">
        <v>3</v>
      </c>
      <c r="E106">
        <v>2</v>
      </c>
      <c r="F106">
        <v>5</v>
      </c>
      <c r="I106">
        <v>6</v>
      </c>
      <c r="J106">
        <v>5</v>
      </c>
      <c r="K106">
        <v>5</v>
      </c>
      <c r="L106">
        <v>4</v>
      </c>
      <c r="M106">
        <v>5</v>
      </c>
      <c r="N106">
        <v>5</v>
      </c>
      <c r="P106" t="s">
        <v>691</v>
      </c>
      <c r="Q106">
        <v>7</v>
      </c>
      <c r="R106">
        <v>6</v>
      </c>
      <c r="S106">
        <v>6</v>
      </c>
      <c r="T106">
        <v>6</v>
      </c>
      <c r="U106">
        <v>7</v>
      </c>
      <c r="V106">
        <v>6</v>
      </c>
      <c r="Y106" t="s">
        <v>48</v>
      </c>
      <c r="Z106" t="s">
        <v>692</v>
      </c>
      <c r="AA106" t="s">
        <v>16</v>
      </c>
      <c r="AE106" t="s">
        <v>19</v>
      </c>
      <c r="AI106" t="s">
        <v>23</v>
      </c>
      <c r="AJ106" t="s">
        <v>693</v>
      </c>
      <c r="AK106" t="s">
        <v>694</v>
      </c>
      <c r="AN106" t="s">
        <v>5618</v>
      </c>
      <c r="AO106" t="s">
        <v>5618</v>
      </c>
      <c r="AP106" t="s">
        <v>33</v>
      </c>
      <c r="AR106" t="s">
        <v>34</v>
      </c>
      <c r="AS106" t="s">
        <v>35</v>
      </c>
      <c r="AU106" t="s">
        <v>79</v>
      </c>
      <c r="AV106" t="s">
        <v>80</v>
      </c>
      <c r="AW106" t="s">
        <v>68</v>
      </c>
    </row>
    <row r="107" spans="1:49" x14ac:dyDescent="0.2">
      <c r="A107">
        <v>7</v>
      </c>
      <c r="B107">
        <v>7</v>
      </c>
      <c r="C107">
        <v>5</v>
      </c>
      <c r="D107">
        <v>4</v>
      </c>
      <c r="E107">
        <v>7</v>
      </c>
      <c r="F107">
        <v>7</v>
      </c>
      <c r="G107" t="s">
        <v>695</v>
      </c>
      <c r="I107">
        <v>5</v>
      </c>
      <c r="J107">
        <v>5</v>
      </c>
      <c r="K107">
        <v>5</v>
      </c>
      <c r="L107">
        <v>4</v>
      </c>
      <c r="M107">
        <v>7</v>
      </c>
      <c r="N107">
        <v>7</v>
      </c>
      <c r="O107" t="s">
        <v>696</v>
      </c>
      <c r="P107" t="s">
        <v>697</v>
      </c>
      <c r="Q107">
        <v>7</v>
      </c>
      <c r="R107">
        <v>7</v>
      </c>
      <c r="S107">
        <v>6</v>
      </c>
      <c r="T107">
        <v>4</v>
      </c>
      <c r="U107">
        <v>7</v>
      </c>
      <c r="V107">
        <v>7</v>
      </c>
      <c r="W107" t="s">
        <v>698</v>
      </c>
      <c r="Y107" t="s">
        <v>119</v>
      </c>
      <c r="Z107" t="s">
        <v>699</v>
      </c>
      <c r="AD107" t="s">
        <v>700</v>
      </c>
      <c r="AE107" t="s">
        <v>19</v>
      </c>
      <c r="AF107" t="s">
        <v>20</v>
      </c>
      <c r="AG107" t="s">
        <v>21</v>
      </c>
      <c r="AH107" t="s">
        <v>22</v>
      </c>
      <c r="AI107" t="s">
        <v>23</v>
      </c>
      <c r="AJ107" t="s">
        <v>701</v>
      </c>
      <c r="AK107" t="s">
        <v>702</v>
      </c>
      <c r="AN107" t="s">
        <v>5618</v>
      </c>
      <c r="AO107" t="s">
        <v>51</v>
      </c>
      <c r="AP107" t="s">
        <v>52</v>
      </c>
      <c r="AQ107" t="s">
        <v>703</v>
      </c>
      <c r="AR107" t="s">
        <v>67</v>
      </c>
      <c r="AS107" t="s">
        <v>35</v>
      </c>
      <c r="AU107" t="s">
        <v>47</v>
      </c>
      <c r="AV107" t="s">
        <v>80</v>
      </c>
      <c r="AW107" t="s">
        <v>99</v>
      </c>
    </row>
    <row r="108" spans="1:49" x14ac:dyDescent="0.2">
      <c r="A108">
        <v>7</v>
      </c>
      <c r="B108">
        <v>7</v>
      </c>
      <c r="C108">
        <v>7</v>
      </c>
      <c r="D108">
        <v>5</v>
      </c>
      <c r="E108">
        <v>7</v>
      </c>
      <c r="F108">
        <v>7</v>
      </c>
      <c r="I108">
        <v>7</v>
      </c>
      <c r="J108">
        <v>7</v>
      </c>
      <c r="K108">
        <v>7</v>
      </c>
      <c r="L108">
        <v>7</v>
      </c>
      <c r="M108">
        <v>7</v>
      </c>
      <c r="N108">
        <v>7</v>
      </c>
      <c r="Q108">
        <v>7</v>
      </c>
      <c r="R108">
        <v>7</v>
      </c>
      <c r="S108">
        <v>7</v>
      </c>
      <c r="T108">
        <v>7</v>
      </c>
      <c r="U108">
        <v>7</v>
      </c>
      <c r="V108">
        <v>7</v>
      </c>
      <c r="W108" t="s">
        <v>704</v>
      </c>
      <c r="Y108" t="s">
        <v>48</v>
      </c>
      <c r="Z108" t="s">
        <v>705</v>
      </c>
      <c r="AC108" t="s">
        <v>17</v>
      </c>
      <c r="AF108" t="s">
        <v>20</v>
      </c>
      <c r="AN108" t="s">
        <v>5618</v>
      </c>
      <c r="AO108" t="s">
        <v>5620</v>
      </c>
      <c r="AP108" t="s">
        <v>52</v>
      </c>
      <c r="AR108" t="s">
        <v>67</v>
      </c>
      <c r="AS108" t="s">
        <v>35</v>
      </c>
      <c r="AU108" t="s">
        <v>47</v>
      </c>
      <c r="AV108" t="s">
        <v>80</v>
      </c>
      <c r="AW108" t="s">
        <v>107</v>
      </c>
    </row>
    <row r="109" spans="1:49" x14ac:dyDescent="0.2">
      <c r="A109">
        <v>7</v>
      </c>
      <c r="B109">
        <v>7</v>
      </c>
      <c r="C109">
        <v>7</v>
      </c>
      <c r="D109">
        <v>7</v>
      </c>
      <c r="E109">
        <v>7</v>
      </c>
      <c r="F109">
        <v>7</v>
      </c>
      <c r="G109" t="s">
        <v>706</v>
      </c>
      <c r="H109" t="s">
        <v>707</v>
      </c>
      <c r="I109">
        <v>4</v>
      </c>
      <c r="J109">
        <v>7</v>
      </c>
      <c r="K109">
        <v>7</v>
      </c>
      <c r="L109">
        <v>7</v>
      </c>
      <c r="M109">
        <v>7</v>
      </c>
      <c r="N109">
        <v>7</v>
      </c>
      <c r="P109" t="s">
        <v>708</v>
      </c>
      <c r="Q109">
        <v>7</v>
      </c>
      <c r="R109">
        <v>7</v>
      </c>
      <c r="S109">
        <v>7</v>
      </c>
      <c r="T109">
        <v>7</v>
      </c>
      <c r="U109">
        <v>7</v>
      </c>
      <c r="V109">
        <v>7</v>
      </c>
      <c r="W109" t="s">
        <v>709</v>
      </c>
      <c r="X109" t="s">
        <v>710</v>
      </c>
      <c r="Y109" t="s">
        <v>48</v>
      </c>
      <c r="Z109" t="s">
        <v>711</v>
      </c>
      <c r="AD109" t="s">
        <v>712</v>
      </c>
      <c r="AE109" t="s">
        <v>19</v>
      </c>
      <c r="AF109" t="s">
        <v>20</v>
      </c>
      <c r="AG109" t="s">
        <v>21</v>
      </c>
      <c r="AH109" t="s">
        <v>22</v>
      </c>
      <c r="AI109" t="s">
        <v>23</v>
      </c>
      <c r="AJ109" t="s">
        <v>713</v>
      </c>
      <c r="AK109" t="s">
        <v>714</v>
      </c>
      <c r="AN109" t="s">
        <v>5618</v>
      </c>
      <c r="AO109" t="s">
        <v>5618</v>
      </c>
      <c r="AP109" t="s">
        <v>33</v>
      </c>
      <c r="AR109" t="s">
        <v>34</v>
      </c>
      <c r="AS109" t="s">
        <v>35</v>
      </c>
      <c r="AU109" t="s">
        <v>642</v>
      </c>
      <c r="AV109" t="s">
        <v>37</v>
      </c>
      <c r="AW109" t="s">
        <v>107</v>
      </c>
    </row>
    <row r="110" spans="1:49" x14ac:dyDescent="0.2">
      <c r="A110">
        <v>3</v>
      </c>
      <c r="B110">
        <v>2</v>
      </c>
      <c r="C110">
        <v>3</v>
      </c>
      <c r="D110">
        <v>3</v>
      </c>
      <c r="E110">
        <v>2</v>
      </c>
      <c r="F110">
        <v>1</v>
      </c>
      <c r="H110" t="s">
        <v>715</v>
      </c>
      <c r="I110">
        <v>3</v>
      </c>
      <c r="J110">
        <v>2</v>
      </c>
      <c r="K110">
        <v>3</v>
      </c>
      <c r="L110">
        <v>3</v>
      </c>
      <c r="M110">
        <v>2</v>
      </c>
      <c r="N110">
        <v>1</v>
      </c>
      <c r="O110" t="s">
        <v>716</v>
      </c>
      <c r="P110" t="s">
        <v>715</v>
      </c>
      <c r="Q110">
        <v>4</v>
      </c>
      <c r="R110">
        <v>4</v>
      </c>
      <c r="S110">
        <v>4</v>
      </c>
      <c r="T110">
        <v>4</v>
      </c>
      <c r="U110">
        <v>3</v>
      </c>
      <c r="V110">
        <v>3</v>
      </c>
      <c r="W110" t="s">
        <v>717</v>
      </c>
      <c r="Y110" t="s">
        <v>48</v>
      </c>
      <c r="Z110" t="s">
        <v>718</v>
      </c>
      <c r="AD110" t="s">
        <v>719</v>
      </c>
      <c r="AK110" t="s">
        <v>720</v>
      </c>
      <c r="AN110" t="s">
        <v>51</v>
      </c>
      <c r="AO110" t="s">
        <v>5618</v>
      </c>
      <c r="AP110" t="s">
        <v>5640</v>
      </c>
      <c r="AR110" t="s">
        <v>67</v>
      </c>
      <c r="AS110" t="s">
        <v>35</v>
      </c>
      <c r="AU110" t="s">
        <v>160</v>
      </c>
      <c r="AV110" t="s">
        <v>80</v>
      </c>
      <c r="AW110" t="s">
        <v>38</v>
      </c>
    </row>
    <row r="111" spans="1:49" x14ac:dyDescent="0.2">
      <c r="A111">
        <v>7</v>
      </c>
      <c r="B111">
        <v>5</v>
      </c>
      <c r="C111">
        <v>4</v>
      </c>
      <c r="D111">
        <v>3</v>
      </c>
      <c r="E111">
        <v>7</v>
      </c>
      <c r="F111">
        <v>5</v>
      </c>
      <c r="G111" t="s">
        <v>721</v>
      </c>
      <c r="H111" t="s">
        <v>722</v>
      </c>
      <c r="I111">
        <v>6</v>
      </c>
      <c r="J111">
        <v>5</v>
      </c>
      <c r="K111">
        <v>5</v>
      </c>
      <c r="L111">
        <v>5</v>
      </c>
      <c r="M111">
        <v>5</v>
      </c>
      <c r="N111">
        <v>5</v>
      </c>
      <c r="O111" t="s">
        <v>723</v>
      </c>
      <c r="P111" t="s">
        <v>724</v>
      </c>
      <c r="Q111">
        <v>6</v>
      </c>
      <c r="R111">
        <v>6</v>
      </c>
      <c r="T111">
        <v>4</v>
      </c>
      <c r="U111">
        <v>5</v>
      </c>
      <c r="V111">
        <v>6</v>
      </c>
      <c r="W111" t="s">
        <v>725</v>
      </c>
      <c r="X111" t="s">
        <v>726</v>
      </c>
      <c r="Y111" t="s">
        <v>29</v>
      </c>
      <c r="Z111" t="s">
        <v>727</v>
      </c>
      <c r="AD111" t="s">
        <v>728</v>
      </c>
      <c r="AE111" t="s">
        <v>19</v>
      </c>
      <c r="AJ111" t="s">
        <v>729</v>
      </c>
      <c r="AK111" t="s">
        <v>730</v>
      </c>
      <c r="AL111" t="s">
        <v>731</v>
      </c>
      <c r="AN111" t="s">
        <v>5618</v>
      </c>
      <c r="AO111" t="s">
        <v>5618</v>
      </c>
      <c r="AP111" t="s">
        <v>52</v>
      </c>
      <c r="AQ111" t="s">
        <v>732</v>
      </c>
      <c r="AR111" t="s">
        <v>34</v>
      </c>
      <c r="AS111" t="s">
        <v>35</v>
      </c>
      <c r="AU111" t="s">
        <v>98</v>
      </c>
      <c r="AV111" t="s">
        <v>80</v>
      </c>
      <c r="AW111" t="s">
        <v>107</v>
      </c>
    </row>
    <row r="112" spans="1:49" x14ac:dyDescent="0.2">
      <c r="A112">
        <v>6</v>
      </c>
      <c r="B112">
        <v>6</v>
      </c>
      <c r="C112">
        <v>6</v>
      </c>
      <c r="D112">
        <v>6</v>
      </c>
      <c r="E112">
        <v>6</v>
      </c>
      <c r="F112">
        <v>6</v>
      </c>
      <c r="G112" t="s">
        <v>733</v>
      </c>
      <c r="I112">
        <v>4</v>
      </c>
      <c r="J112">
        <v>3</v>
      </c>
      <c r="K112">
        <v>6</v>
      </c>
      <c r="L112">
        <v>6</v>
      </c>
      <c r="M112">
        <v>3</v>
      </c>
      <c r="N112">
        <v>3</v>
      </c>
      <c r="P112" t="s">
        <v>734</v>
      </c>
      <c r="Q112">
        <v>5</v>
      </c>
      <c r="R112">
        <v>7</v>
      </c>
      <c r="S112">
        <v>7</v>
      </c>
      <c r="T112">
        <v>6</v>
      </c>
      <c r="U112">
        <v>4</v>
      </c>
      <c r="V112">
        <v>4</v>
      </c>
      <c r="X112" t="s">
        <v>735</v>
      </c>
      <c r="Y112" t="s">
        <v>119</v>
      </c>
      <c r="Z112" t="s">
        <v>736</v>
      </c>
      <c r="AA112" t="s">
        <v>16</v>
      </c>
      <c r="AB112" t="s">
        <v>5637</v>
      </c>
      <c r="AE112" t="s">
        <v>19</v>
      </c>
      <c r="AG112" t="s">
        <v>21</v>
      </c>
      <c r="AH112" t="s">
        <v>22</v>
      </c>
      <c r="AI112" t="s">
        <v>23</v>
      </c>
      <c r="AJ112" t="s">
        <v>737</v>
      </c>
      <c r="AK112" t="s">
        <v>738</v>
      </c>
      <c r="AN112" t="s">
        <v>5618</v>
      </c>
      <c r="AP112" t="s">
        <v>164</v>
      </c>
      <c r="AQ112" t="s">
        <v>739</v>
      </c>
      <c r="AR112" t="s">
        <v>34</v>
      </c>
      <c r="AS112" t="s">
        <v>35</v>
      </c>
      <c r="AU112" t="s">
        <v>740</v>
      </c>
      <c r="AV112" t="s">
        <v>37</v>
      </c>
      <c r="AW112" t="s">
        <v>99</v>
      </c>
    </row>
    <row r="113" spans="1:49" x14ac:dyDescent="0.2">
      <c r="A113">
        <v>5</v>
      </c>
      <c r="B113">
        <v>6</v>
      </c>
      <c r="C113">
        <v>4</v>
      </c>
      <c r="D113">
        <v>3</v>
      </c>
      <c r="E113">
        <v>5</v>
      </c>
      <c r="F113">
        <v>4</v>
      </c>
      <c r="I113">
        <v>5</v>
      </c>
      <c r="J113">
        <v>4</v>
      </c>
      <c r="K113">
        <v>5</v>
      </c>
      <c r="L113">
        <v>4</v>
      </c>
      <c r="M113">
        <v>4</v>
      </c>
      <c r="N113">
        <v>4</v>
      </c>
      <c r="Q113">
        <v>7</v>
      </c>
      <c r="R113">
        <v>7</v>
      </c>
      <c r="S113">
        <v>7</v>
      </c>
      <c r="T113">
        <v>4</v>
      </c>
      <c r="U113">
        <v>5</v>
      </c>
      <c r="V113">
        <v>6</v>
      </c>
      <c r="W113" t="s">
        <v>741</v>
      </c>
      <c r="Y113" t="s">
        <v>48</v>
      </c>
      <c r="Z113" t="s">
        <v>5663</v>
      </c>
      <c r="AA113" t="s">
        <v>16</v>
      </c>
      <c r="AE113" t="s">
        <v>19</v>
      </c>
      <c r="AF113" t="s">
        <v>20</v>
      </c>
      <c r="AJ113" t="s">
        <v>742</v>
      </c>
      <c r="AN113" t="s">
        <v>51</v>
      </c>
      <c r="AO113" t="s">
        <v>51</v>
      </c>
      <c r="AP113" t="s">
        <v>52</v>
      </c>
      <c r="AR113" t="s">
        <v>67</v>
      </c>
      <c r="AS113" t="s">
        <v>35</v>
      </c>
    </row>
    <row r="114" spans="1:49" x14ac:dyDescent="0.2">
      <c r="A114">
        <v>6</v>
      </c>
      <c r="B114">
        <v>6</v>
      </c>
      <c r="C114">
        <v>6</v>
      </c>
      <c r="D114">
        <v>6</v>
      </c>
      <c r="E114">
        <v>6</v>
      </c>
      <c r="F114">
        <v>6</v>
      </c>
      <c r="G114" t="s">
        <v>743</v>
      </c>
      <c r="H114" t="s">
        <v>744</v>
      </c>
      <c r="I114">
        <v>4</v>
      </c>
      <c r="J114">
        <v>5</v>
      </c>
      <c r="K114">
        <v>5</v>
      </c>
      <c r="L114">
        <v>5</v>
      </c>
      <c r="M114">
        <v>5</v>
      </c>
      <c r="N114">
        <v>5</v>
      </c>
      <c r="P114" t="s">
        <v>745</v>
      </c>
      <c r="Q114">
        <v>7</v>
      </c>
      <c r="R114">
        <v>7</v>
      </c>
      <c r="S114">
        <v>7</v>
      </c>
      <c r="T114">
        <v>7</v>
      </c>
      <c r="U114">
        <v>7</v>
      </c>
      <c r="V114">
        <v>7</v>
      </c>
      <c r="W114" t="s">
        <v>746</v>
      </c>
      <c r="X114" t="s">
        <v>747</v>
      </c>
      <c r="Y114" t="s">
        <v>48</v>
      </c>
      <c r="Z114" t="s">
        <v>748</v>
      </c>
      <c r="AB114" t="s">
        <v>5637</v>
      </c>
      <c r="AD114" t="s">
        <v>749</v>
      </c>
      <c r="AE114" t="s">
        <v>19</v>
      </c>
      <c r="AG114" t="s">
        <v>21</v>
      </c>
      <c r="AH114" t="s">
        <v>22</v>
      </c>
      <c r="AI114" t="s">
        <v>23</v>
      </c>
      <c r="AJ114" t="s">
        <v>750</v>
      </c>
      <c r="AK114" t="s">
        <v>751</v>
      </c>
      <c r="AN114" t="s">
        <v>5618</v>
      </c>
      <c r="AO114" t="s">
        <v>5618</v>
      </c>
      <c r="AP114" t="s">
        <v>52</v>
      </c>
      <c r="AQ114" t="s">
        <v>752</v>
      </c>
      <c r="AR114" t="s">
        <v>34</v>
      </c>
      <c r="AS114" t="s">
        <v>35</v>
      </c>
      <c r="AU114" t="s">
        <v>98</v>
      </c>
      <c r="AV114" t="s">
        <v>150</v>
      </c>
      <c r="AW114" t="s">
        <v>99</v>
      </c>
    </row>
    <row r="115" spans="1:49" x14ac:dyDescent="0.2">
      <c r="W115" t="s">
        <v>753</v>
      </c>
      <c r="X115" t="s">
        <v>754</v>
      </c>
      <c r="Y115" t="s">
        <v>48</v>
      </c>
      <c r="Z115" t="s">
        <v>755</v>
      </c>
      <c r="AE115" t="s">
        <v>19</v>
      </c>
      <c r="AF115" t="s">
        <v>20</v>
      </c>
      <c r="AG115" t="s">
        <v>21</v>
      </c>
      <c r="AH115" t="s">
        <v>22</v>
      </c>
      <c r="AI115" t="s">
        <v>23</v>
      </c>
      <c r="AJ115" t="s">
        <v>756</v>
      </c>
      <c r="AM115" t="s">
        <v>757</v>
      </c>
      <c r="AN115" t="s">
        <v>5618</v>
      </c>
      <c r="AO115" t="s">
        <v>5618</v>
      </c>
      <c r="AP115" t="s">
        <v>33</v>
      </c>
      <c r="AR115" t="s">
        <v>34</v>
      </c>
      <c r="AS115" t="s">
        <v>45</v>
      </c>
      <c r="AT115" t="s">
        <v>758</v>
      </c>
      <c r="AU115" t="s">
        <v>79</v>
      </c>
      <c r="AV115" t="s">
        <v>80</v>
      </c>
      <c r="AW115" t="s">
        <v>68</v>
      </c>
    </row>
    <row r="116" spans="1:49" x14ac:dyDescent="0.2">
      <c r="C116">
        <v>7</v>
      </c>
      <c r="D116">
        <v>7</v>
      </c>
      <c r="E116">
        <v>7</v>
      </c>
      <c r="F116">
        <v>7</v>
      </c>
      <c r="G116" t="s">
        <v>759</v>
      </c>
      <c r="H116" t="s">
        <v>495</v>
      </c>
      <c r="I116">
        <v>7</v>
      </c>
      <c r="J116">
        <v>7</v>
      </c>
      <c r="K116">
        <v>7</v>
      </c>
      <c r="L116">
        <v>7</v>
      </c>
      <c r="M116">
        <v>7</v>
      </c>
      <c r="N116">
        <v>7</v>
      </c>
      <c r="O116" t="s">
        <v>495</v>
      </c>
      <c r="P116" t="s">
        <v>495</v>
      </c>
      <c r="Q116">
        <v>7</v>
      </c>
      <c r="R116">
        <v>7</v>
      </c>
      <c r="S116">
        <v>7</v>
      </c>
      <c r="T116">
        <v>7</v>
      </c>
      <c r="U116">
        <v>7</v>
      </c>
      <c r="V116">
        <v>7</v>
      </c>
      <c r="W116" t="s">
        <v>495</v>
      </c>
      <c r="X116" t="s">
        <v>760</v>
      </c>
      <c r="Y116" t="s">
        <v>29</v>
      </c>
      <c r="Z116" t="s">
        <v>761</v>
      </c>
      <c r="AA116" t="s">
        <v>16</v>
      </c>
      <c r="AE116" t="s">
        <v>19</v>
      </c>
      <c r="AF116" t="s">
        <v>20</v>
      </c>
      <c r="AG116" t="s">
        <v>21</v>
      </c>
      <c r="AH116" t="s">
        <v>22</v>
      </c>
      <c r="AI116" t="s">
        <v>23</v>
      </c>
      <c r="AJ116" t="s">
        <v>761</v>
      </c>
      <c r="AN116" t="s">
        <v>5618</v>
      </c>
      <c r="AO116" t="s">
        <v>5618</v>
      </c>
      <c r="AP116" t="s">
        <v>52</v>
      </c>
      <c r="AR116" t="s">
        <v>34</v>
      </c>
      <c r="AS116" t="s">
        <v>35</v>
      </c>
      <c r="AU116" t="s">
        <v>98</v>
      </c>
      <c r="AV116" t="s">
        <v>80</v>
      </c>
      <c r="AW116" t="s">
        <v>312</v>
      </c>
    </row>
    <row r="117" spans="1:49" x14ac:dyDescent="0.2">
      <c r="A117">
        <v>1</v>
      </c>
      <c r="B117">
        <v>1</v>
      </c>
      <c r="C117">
        <v>1</v>
      </c>
      <c r="D117">
        <v>1</v>
      </c>
      <c r="E117">
        <v>1</v>
      </c>
      <c r="F117">
        <v>1</v>
      </c>
      <c r="G117" t="s">
        <v>495</v>
      </c>
      <c r="H117" t="s">
        <v>760</v>
      </c>
      <c r="I117">
        <v>2</v>
      </c>
      <c r="J117">
        <v>2</v>
      </c>
      <c r="K117">
        <v>2</v>
      </c>
      <c r="L117">
        <v>2</v>
      </c>
      <c r="M117">
        <v>2</v>
      </c>
      <c r="N117">
        <v>2</v>
      </c>
      <c r="O117" t="s">
        <v>762</v>
      </c>
      <c r="P117" t="s">
        <v>762</v>
      </c>
      <c r="Q117">
        <v>7</v>
      </c>
      <c r="R117">
        <v>7</v>
      </c>
      <c r="S117">
        <v>7</v>
      </c>
      <c r="T117">
        <v>7</v>
      </c>
      <c r="U117">
        <v>7</v>
      </c>
      <c r="V117">
        <v>7</v>
      </c>
      <c r="W117" t="s">
        <v>759</v>
      </c>
      <c r="X117" t="s">
        <v>495</v>
      </c>
      <c r="Y117" t="s">
        <v>48</v>
      </c>
      <c r="Z117" t="s">
        <v>763</v>
      </c>
      <c r="AA117" t="s">
        <v>16</v>
      </c>
      <c r="AB117" t="s">
        <v>5637</v>
      </c>
      <c r="AC117" t="s">
        <v>17</v>
      </c>
      <c r="AE117" t="s">
        <v>19</v>
      </c>
      <c r="AF117" t="s">
        <v>20</v>
      </c>
      <c r="AG117" t="s">
        <v>21</v>
      </c>
      <c r="AH117" t="s">
        <v>22</v>
      </c>
      <c r="AI117" t="s">
        <v>23</v>
      </c>
      <c r="AJ117" t="s">
        <v>763</v>
      </c>
      <c r="AK117">
        <v>1</v>
      </c>
      <c r="AN117" t="s">
        <v>5618</v>
      </c>
      <c r="AO117" t="s">
        <v>5618</v>
      </c>
      <c r="AP117" t="s">
        <v>5640</v>
      </c>
      <c r="AQ117">
        <v>1</v>
      </c>
      <c r="AR117" t="s">
        <v>67</v>
      </c>
      <c r="AS117" t="s">
        <v>35</v>
      </c>
      <c r="AU117" t="s">
        <v>160</v>
      </c>
      <c r="AV117" t="s">
        <v>150</v>
      </c>
      <c r="AW117" t="s">
        <v>764</v>
      </c>
    </row>
    <row r="118" spans="1:49" x14ac:dyDescent="0.2">
      <c r="A118">
        <v>3</v>
      </c>
      <c r="B118">
        <v>3</v>
      </c>
      <c r="C118">
        <v>4</v>
      </c>
      <c r="D118">
        <v>4</v>
      </c>
      <c r="E118">
        <v>3</v>
      </c>
      <c r="F118">
        <v>5</v>
      </c>
      <c r="G118" t="s">
        <v>765</v>
      </c>
      <c r="I118">
        <v>6</v>
      </c>
      <c r="J118">
        <v>5</v>
      </c>
      <c r="K118">
        <v>4</v>
      </c>
      <c r="L118">
        <v>3</v>
      </c>
      <c r="M118">
        <v>2</v>
      </c>
      <c r="N118">
        <v>1</v>
      </c>
      <c r="O118" t="s">
        <v>766</v>
      </c>
      <c r="Q118">
        <v>7</v>
      </c>
      <c r="R118">
        <v>7</v>
      </c>
      <c r="S118">
        <v>7</v>
      </c>
      <c r="T118">
        <v>7</v>
      </c>
      <c r="U118">
        <v>7</v>
      </c>
      <c r="V118">
        <v>7</v>
      </c>
      <c r="W118" t="s">
        <v>767</v>
      </c>
      <c r="Y118" t="s">
        <v>29</v>
      </c>
      <c r="Z118" t="s">
        <v>768</v>
      </c>
      <c r="AU118" t="s">
        <v>254</v>
      </c>
      <c r="AV118" t="s">
        <v>80</v>
      </c>
      <c r="AW118" t="s">
        <v>312</v>
      </c>
    </row>
    <row r="119" spans="1:49" x14ac:dyDescent="0.2">
      <c r="A119">
        <v>1</v>
      </c>
      <c r="B119">
        <v>2</v>
      </c>
      <c r="C119">
        <v>1</v>
      </c>
      <c r="D119">
        <v>3</v>
      </c>
      <c r="E119">
        <v>1</v>
      </c>
      <c r="F119">
        <v>4</v>
      </c>
      <c r="G119" t="s">
        <v>769</v>
      </c>
      <c r="H119" t="s">
        <v>67</v>
      </c>
      <c r="I119">
        <v>4</v>
      </c>
      <c r="J119">
        <v>4</v>
      </c>
      <c r="K119">
        <v>3</v>
      </c>
      <c r="L119">
        <v>4</v>
      </c>
      <c r="M119">
        <v>3</v>
      </c>
      <c r="N119">
        <v>4</v>
      </c>
      <c r="O119" t="s">
        <v>34</v>
      </c>
      <c r="P119" t="s">
        <v>67</v>
      </c>
      <c r="Q119">
        <v>7</v>
      </c>
      <c r="R119">
        <v>4</v>
      </c>
      <c r="S119">
        <v>4</v>
      </c>
      <c r="T119">
        <v>3</v>
      </c>
      <c r="U119">
        <v>5</v>
      </c>
      <c r="V119">
        <v>3</v>
      </c>
      <c r="W119" t="s">
        <v>770</v>
      </c>
      <c r="X119" t="s">
        <v>67</v>
      </c>
      <c r="Y119" t="s">
        <v>48</v>
      </c>
      <c r="Z119" t="s">
        <v>771</v>
      </c>
      <c r="AE119" t="s">
        <v>19</v>
      </c>
      <c r="AN119" t="s">
        <v>5620</v>
      </c>
      <c r="AO119" t="s">
        <v>5620</v>
      </c>
      <c r="AP119" t="s">
        <v>33</v>
      </c>
      <c r="AR119" t="s">
        <v>67</v>
      </c>
      <c r="AS119" t="s">
        <v>35</v>
      </c>
      <c r="AU119" t="s">
        <v>160</v>
      </c>
      <c r="AV119" t="s">
        <v>80</v>
      </c>
      <c r="AW119" t="s">
        <v>312</v>
      </c>
    </row>
    <row r="120" spans="1:49" x14ac:dyDescent="0.2">
      <c r="A120">
        <v>5</v>
      </c>
      <c r="B120">
        <v>5</v>
      </c>
      <c r="C120">
        <v>3</v>
      </c>
      <c r="D120">
        <v>2</v>
      </c>
      <c r="E120">
        <v>4</v>
      </c>
      <c r="F120">
        <v>4</v>
      </c>
      <c r="G120" t="s">
        <v>772</v>
      </c>
      <c r="H120" t="s">
        <v>773</v>
      </c>
      <c r="I120">
        <v>5</v>
      </c>
      <c r="J120">
        <v>4</v>
      </c>
      <c r="K120">
        <v>4</v>
      </c>
      <c r="L120">
        <v>3</v>
      </c>
      <c r="M120">
        <v>4</v>
      </c>
      <c r="N120">
        <v>4</v>
      </c>
      <c r="O120" t="s">
        <v>774</v>
      </c>
      <c r="P120" t="s">
        <v>775</v>
      </c>
      <c r="Q120">
        <v>6</v>
      </c>
      <c r="R120">
        <v>6</v>
      </c>
      <c r="S120">
        <v>6</v>
      </c>
      <c r="T120">
        <v>7</v>
      </c>
      <c r="U120">
        <v>7</v>
      </c>
      <c r="V120">
        <v>7</v>
      </c>
      <c r="W120" t="s">
        <v>776</v>
      </c>
      <c r="X120" t="s">
        <v>777</v>
      </c>
      <c r="Y120" t="s">
        <v>48</v>
      </c>
      <c r="Z120" t="s">
        <v>778</v>
      </c>
      <c r="AA120" t="s">
        <v>16</v>
      </c>
      <c r="AE120" t="s">
        <v>19</v>
      </c>
      <c r="AH120" t="s">
        <v>22</v>
      </c>
      <c r="AJ120" t="s">
        <v>779</v>
      </c>
      <c r="AK120" t="s">
        <v>780</v>
      </c>
      <c r="AN120" t="s">
        <v>51</v>
      </c>
      <c r="AO120" t="s">
        <v>5620</v>
      </c>
      <c r="AP120" t="s">
        <v>52</v>
      </c>
      <c r="AQ120" t="s">
        <v>781</v>
      </c>
      <c r="AR120" t="s">
        <v>34</v>
      </c>
      <c r="AS120" t="s">
        <v>35</v>
      </c>
      <c r="AU120" t="s">
        <v>47</v>
      </c>
      <c r="AV120" t="s">
        <v>80</v>
      </c>
      <c r="AW120" t="s">
        <v>312</v>
      </c>
    </row>
    <row r="121" spans="1:49" x14ac:dyDescent="0.2">
      <c r="A121">
        <v>2</v>
      </c>
      <c r="B121">
        <v>5</v>
      </c>
      <c r="C121">
        <v>3</v>
      </c>
      <c r="D121">
        <v>6</v>
      </c>
      <c r="E121">
        <v>2</v>
      </c>
      <c r="F121">
        <v>3</v>
      </c>
      <c r="I121">
        <v>6</v>
      </c>
      <c r="J121">
        <v>6</v>
      </c>
      <c r="K121">
        <v>6</v>
      </c>
      <c r="L121">
        <v>6</v>
      </c>
      <c r="M121">
        <v>4</v>
      </c>
      <c r="N121">
        <v>4</v>
      </c>
      <c r="Q121">
        <v>7</v>
      </c>
      <c r="R121">
        <v>7</v>
      </c>
      <c r="S121">
        <v>7</v>
      </c>
      <c r="T121">
        <v>7</v>
      </c>
      <c r="U121">
        <v>6</v>
      </c>
      <c r="V121">
        <v>6</v>
      </c>
      <c r="Y121" t="s">
        <v>48</v>
      </c>
      <c r="Z121" t="s">
        <v>782</v>
      </c>
      <c r="AA121" t="s">
        <v>16</v>
      </c>
      <c r="AB121" t="s">
        <v>5637</v>
      </c>
      <c r="AH121" t="s">
        <v>22</v>
      </c>
      <c r="AI121" t="s">
        <v>23</v>
      </c>
      <c r="AJ121" t="s">
        <v>783</v>
      </c>
      <c r="AK121" t="s">
        <v>784</v>
      </c>
      <c r="AN121" t="s">
        <v>5618</v>
      </c>
      <c r="AO121" t="s">
        <v>5620</v>
      </c>
      <c r="AP121" t="s">
        <v>5640</v>
      </c>
      <c r="AR121" t="s">
        <v>34</v>
      </c>
      <c r="AS121" t="s">
        <v>35</v>
      </c>
      <c r="AU121" t="s">
        <v>785</v>
      </c>
      <c r="AV121" t="s">
        <v>80</v>
      </c>
      <c r="AW121" t="s">
        <v>312</v>
      </c>
    </row>
    <row r="122" spans="1:49" x14ac:dyDescent="0.2">
      <c r="A122">
        <v>6</v>
      </c>
      <c r="B122">
        <v>5</v>
      </c>
      <c r="C122">
        <v>4</v>
      </c>
      <c r="D122">
        <v>5</v>
      </c>
      <c r="E122">
        <v>5</v>
      </c>
      <c r="F122">
        <v>3</v>
      </c>
      <c r="G122" t="s">
        <v>786</v>
      </c>
      <c r="H122" t="s">
        <v>787</v>
      </c>
      <c r="I122">
        <v>4</v>
      </c>
      <c r="J122">
        <v>5</v>
      </c>
      <c r="K122">
        <v>4</v>
      </c>
      <c r="L122">
        <v>5</v>
      </c>
      <c r="M122">
        <v>5</v>
      </c>
      <c r="N122">
        <v>4</v>
      </c>
      <c r="P122" t="s">
        <v>788</v>
      </c>
      <c r="Q122">
        <v>5</v>
      </c>
      <c r="R122">
        <v>5</v>
      </c>
      <c r="S122">
        <v>5</v>
      </c>
      <c r="T122">
        <v>5</v>
      </c>
      <c r="U122">
        <v>5</v>
      </c>
      <c r="V122">
        <v>3</v>
      </c>
      <c r="W122" t="s">
        <v>789</v>
      </c>
      <c r="X122" t="s">
        <v>790</v>
      </c>
      <c r="Y122" t="s">
        <v>48</v>
      </c>
      <c r="Z122" t="s">
        <v>791</v>
      </c>
      <c r="AA122" t="s">
        <v>16</v>
      </c>
      <c r="AC122" t="s">
        <v>17</v>
      </c>
      <c r="AG122" t="s">
        <v>21</v>
      </c>
      <c r="AH122" t="s">
        <v>22</v>
      </c>
      <c r="AI122" t="s">
        <v>23</v>
      </c>
      <c r="AJ122" t="s">
        <v>792</v>
      </c>
      <c r="AK122" t="s">
        <v>495</v>
      </c>
      <c r="AN122" t="s">
        <v>5618</v>
      </c>
      <c r="AO122" t="s">
        <v>51</v>
      </c>
      <c r="AP122" t="s">
        <v>5638</v>
      </c>
      <c r="AQ122" t="s">
        <v>495</v>
      </c>
      <c r="AR122" t="s">
        <v>67</v>
      </c>
      <c r="AS122" t="s">
        <v>35</v>
      </c>
      <c r="AU122" t="s">
        <v>793</v>
      </c>
      <c r="AV122" t="s">
        <v>37</v>
      </c>
      <c r="AW122" t="s">
        <v>312</v>
      </c>
    </row>
    <row r="123" spans="1:49" x14ac:dyDescent="0.2">
      <c r="A123">
        <v>3</v>
      </c>
      <c r="B123">
        <v>4</v>
      </c>
      <c r="C123">
        <v>3</v>
      </c>
      <c r="D123">
        <v>5</v>
      </c>
      <c r="E123">
        <v>3</v>
      </c>
      <c r="F123">
        <v>3</v>
      </c>
      <c r="G123" t="s">
        <v>763</v>
      </c>
      <c r="H123" t="s">
        <v>763</v>
      </c>
      <c r="Y123" t="s">
        <v>48</v>
      </c>
      <c r="Z123" t="s">
        <v>794</v>
      </c>
      <c r="AA123" t="s">
        <v>16</v>
      </c>
      <c r="AB123" t="s">
        <v>5637</v>
      </c>
      <c r="AC123" t="s">
        <v>17</v>
      </c>
      <c r="AE123" t="s">
        <v>19</v>
      </c>
      <c r="AJ123" t="s">
        <v>763</v>
      </c>
      <c r="AQ123" t="s">
        <v>795</v>
      </c>
      <c r="AR123" t="s">
        <v>34</v>
      </c>
      <c r="AT123" t="s">
        <v>796</v>
      </c>
      <c r="AU123" t="s">
        <v>797</v>
      </c>
      <c r="AV123" t="s">
        <v>37</v>
      </c>
      <c r="AW123" t="s">
        <v>312</v>
      </c>
    </row>
    <row r="124" spans="1:49" x14ac:dyDescent="0.2">
      <c r="A124">
        <v>1</v>
      </c>
      <c r="B124">
        <v>1</v>
      </c>
      <c r="C124">
        <v>1</v>
      </c>
      <c r="D124">
        <v>1</v>
      </c>
      <c r="E124">
        <v>1</v>
      </c>
      <c r="F124">
        <v>1</v>
      </c>
      <c r="G124" t="s">
        <v>67</v>
      </c>
      <c r="H124" t="s">
        <v>67</v>
      </c>
      <c r="I124">
        <v>5</v>
      </c>
      <c r="J124">
        <v>4</v>
      </c>
      <c r="K124">
        <v>3</v>
      </c>
      <c r="L124">
        <v>3</v>
      </c>
      <c r="M124">
        <v>4</v>
      </c>
      <c r="N124">
        <v>4</v>
      </c>
      <c r="O124" t="s">
        <v>798</v>
      </c>
      <c r="P124" t="s">
        <v>67</v>
      </c>
      <c r="Q124">
        <v>5</v>
      </c>
      <c r="R124">
        <v>6</v>
      </c>
      <c r="S124">
        <v>4</v>
      </c>
      <c r="T124">
        <v>5</v>
      </c>
      <c r="U124">
        <v>5</v>
      </c>
      <c r="V124">
        <v>4</v>
      </c>
      <c r="W124" t="s">
        <v>799</v>
      </c>
      <c r="X124" t="s">
        <v>67</v>
      </c>
      <c r="Y124" t="s">
        <v>48</v>
      </c>
      <c r="Z124" t="s">
        <v>800</v>
      </c>
      <c r="AA124" t="s">
        <v>16</v>
      </c>
      <c r="AC124" t="s">
        <v>17</v>
      </c>
      <c r="AE124" t="s">
        <v>19</v>
      </c>
      <c r="AJ124" t="s">
        <v>801</v>
      </c>
      <c r="AK124" t="s">
        <v>67</v>
      </c>
      <c r="AN124" t="s">
        <v>5620</v>
      </c>
      <c r="AO124" t="s">
        <v>51</v>
      </c>
      <c r="AP124" t="s">
        <v>5640</v>
      </c>
      <c r="AQ124" t="s">
        <v>802</v>
      </c>
      <c r="AR124" t="s">
        <v>67</v>
      </c>
      <c r="AS124" t="s">
        <v>35</v>
      </c>
      <c r="AU124" t="s">
        <v>160</v>
      </c>
      <c r="AV124" t="s">
        <v>80</v>
      </c>
      <c r="AW124" t="s">
        <v>312</v>
      </c>
    </row>
    <row r="125" spans="1:49" x14ac:dyDescent="0.2">
      <c r="A125">
        <v>7</v>
      </c>
      <c r="B125">
        <v>7</v>
      </c>
      <c r="C125">
        <v>7</v>
      </c>
      <c r="D125">
        <v>7</v>
      </c>
      <c r="E125">
        <v>7</v>
      </c>
      <c r="F125">
        <v>7</v>
      </c>
      <c r="I125">
        <v>1</v>
      </c>
      <c r="J125">
        <v>1</v>
      </c>
      <c r="K125">
        <v>1</v>
      </c>
      <c r="L125">
        <v>1</v>
      </c>
      <c r="M125">
        <v>1</v>
      </c>
      <c r="N125">
        <v>1</v>
      </c>
      <c r="Y125" t="s">
        <v>119</v>
      </c>
      <c r="Z125" t="s">
        <v>803</v>
      </c>
      <c r="AA125" t="s">
        <v>16</v>
      </c>
      <c r="AC125" t="s">
        <v>17</v>
      </c>
      <c r="AI125" t="s">
        <v>23</v>
      </c>
      <c r="AJ125" t="s">
        <v>804</v>
      </c>
      <c r="AN125" t="s">
        <v>59</v>
      </c>
      <c r="AO125" t="s">
        <v>59</v>
      </c>
      <c r="AP125" t="s">
        <v>170</v>
      </c>
      <c r="AQ125" t="s">
        <v>805</v>
      </c>
      <c r="AR125" t="s">
        <v>67</v>
      </c>
      <c r="AT125" t="s">
        <v>806</v>
      </c>
      <c r="AU125" t="s">
        <v>807</v>
      </c>
      <c r="AV125" t="s">
        <v>37</v>
      </c>
      <c r="AW125" t="s">
        <v>312</v>
      </c>
    </row>
    <row r="126" spans="1:49" x14ac:dyDescent="0.2">
      <c r="Q126">
        <v>7</v>
      </c>
      <c r="Y126" t="s">
        <v>48</v>
      </c>
      <c r="Z126" t="s">
        <v>808</v>
      </c>
      <c r="AN126" t="s">
        <v>51</v>
      </c>
      <c r="AP126" t="s">
        <v>5638</v>
      </c>
      <c r="AQ126" t="s">
        <v>809</v>
      </c>
      <c r="AR126" t="s">
        <v>67</v>
      </c>
      <c r="AS126" t="s">
        <v>35</v>
      </c>
      <c r="AU126" t="s">
        <v>160</v>
      </c>
      <c r="AV126" t="s">
        <v>37</v>
      </c>
      <c r="AW126" t="s">
        <v>312</v>
      </c>
    </row>
    <row r="127" spans="1:49" x14ac:dyDescent="0.2">
      <c r="A127">
        <v>4</v>
      </c>
      <c r="B127">
        <v>4</v>
      </c>
      <c r="C127">
        <v>4</v>
      </c>
      <c r="D127">
        <v>4</v>
      </c>
      <c r="E127">
        <v>2</v>
      </c>
      <c r="F127">
        <v>4</v>
      </c>
      <c r="G127" t="s">
        <v>810</v>
      </c>
      <c r="H127" t="s">
        <v>763</v>
      </c>
      <c r="I127">
        <v>4</v>
      </c>
      <c r="J127">
        <v>4</v>
      </c>
      <c r="K127">
        <v>4</v>
      </c>
      <c r="L127">
        <v>4</v>
      </c>
      <c r="M127">
        <v>4</v>
      </c>
      <c r="N127">
        <v>4</v>
      </c>
      <c r="O127" t="s">
        <v>811</v>
      </c>
      <c r="P127" t="s">
        <v>763</v>
      </c>
      <c r="Q127">
        <v>7</v>
      </c>
      <c r="R127">
        <v>7</v>
      </c>
      <c r="S127">
        <v>7</v>
      </c>
      <c r="T127">
        <v>7</v>
      </c>
      <c r="U127">
        <v>4</v>
      </c>
      <c r="V127">
        <v>7</v>
      </c>
      <c r="W127" t="s">
        <v>812</v>
      </c>
      <c r="X127" t="s">
        <v>531</v>
      </c>
      <c r="Y127" t="s">
        <v>48</v>
      </c>
      <c r="Z127" t="s">
        <v>813</v>
      </c>
      <c r="AA127" t="s">
        <v>16</v>
      </c>
      <c r="AB127" t="s">
        <v>5637</v>
      </c>
      <c r="AC127" t="s">
        <v>17</v>
      </c>
      <c r="AE127" t="s">
        <v>19</v>
      </c>
      <c r="AF127" t="s">
        <v>20</v>
      </c>
      <c r="AG127" t="s">
        <v>21</v>
      </c>
      <c r="AH127" t="s">
        <v>22</v>
      </c>
      <c r="AI127" t="s">
        <v>23</v>
      </c>
      <c r="AJ127" t="s">
        <v>814</v>
      </c>
      <c r="AK127" t="s">
        <v>531</v>
      </c>
      <c r="AN127" t="s">
        <v>5618</v>
      </c>
      <c r="AO127" t="s">
        <v>5618</v>
      </c>
      <c r="AP127" t="s">
        <v>52</v>
      </c>
      <c r="AQ127" t="s">
        <v>531</v>
      </c>
      <c r="AR127" t="s">
        <v>67</v>
      </c>
      <c r="AS127" t="s">
        <v>35</v>
      </c>
      <c r="AU127" t="s">
        <v>170</v>
      </c>
      <c r="AV127" t="s">
        <v>150</v>
      </c>
      <c r="AW127" t="s">
        <v>312</v>
      </c>
    </row>
    <row r="128" spans="1:49" x14ac:dyDescent="0.2">
      <c r="A128">
        <v>1</v>
      </c>
      <c r="B128">
        <v>1</v>
      </c>
      <c r="C128">
        <v>1</v>
      </c>
      <c r="D128">
        <v>1</v>
      </c>
      <c r="E128">
        <v>1</v>
      </c>
      <c r="F128">
        <v>1</v>
      </c>
      <c r="G128" t="s">
        <v>815</v>
      </c>
      <c r="H128" t="s">
        <v>816</v>
      </c>
      <c r="I128">
        <v>1</v>
      </c>
      <c r="J128">
        <v>1</v>
      </c>
      <c r="K128">
        <v>1</v>
      </c>
      <c r="L128">
        <v>1</v>
      </c>
      <c r="M128">
        <v>1</v>
      </c>
      <c r="N128">
        <v>1</v>
      </c>
      <c r="O128" t="s">
        <v>817</v>
      </c>
      <c r="P128" t="s">
        <v>816</v>
      </c>
      <c r="Q128">
        <v>1</v>
      </c>
      <c r="R128">
        <v>1</v>
      </c>
      <c r="S128">
        <v>1</v>
      </c>
      <c r="T128">
        <v>1</v>
      </c>
      <c r="U128">
        <v>1</v>
      </c>
      <c r="V128">
        <v>1</v>
      </c>
      <c r="W128" t="s">
        <v>817</v>
      </c>
      <c r="X128" t="s">
        <v>816</v>
      </c>
      <c r="Y128" t="s">
        <v>29</v>
      </c>
      <c r="Z128" t="s">
        <v>818</v>
      </c>
      <c r="AD128" t="s">
        <v>819</v>
      </c>
      <c r="AI128" t="s">
        <v>23</v>
      </c>
      <c r="AJ128" t="s">
        <v>820</v>
      </c>
      <c r="AK128" t="s">
        <v>67</v>
      </c>
      <c r="AN128" t="s">
        <v>59</v>
      </c>
      <c r="AO128" t="s">
        <v>5618</v>
      </c>
      <c r="AP128" t="s">
        <v>164</v>
      </c>
      <c r="AQ128" t="s">
        <v>821</v>
      </c>
      <c r="AR128" t="s">
        <v>34</v>
      </c>
      <c r="AS128" t="s">
        <v>35</v>
      </c>
      <c r="AU128" t="s">
        <v>36</v>
      </c>
      <c r="AV128" t="s">
        <v>80</v>
      </c>
      <c r="AW128" t="s">
        <v>68</v>
      </c>
    </row>
    <row r="129" spans="1:49" x14ac:dyDescent="0.2">
      <c r="A129">
        <v>6</v>
      </c>
      <c r="B129">
        <v>6</v>
      </c>
      <c r="C129">
        <v>3</v>
      </c>
      <c r="D129">
        <v>4</v>
      </c>
      <c r="E129">
        <v>5</v>
      </c>
      <c r="F129">
        <v>4</v>
      </c>
      <c r="G129" t="s">
        <v>822</v>
      </c>
      <c r="H129" t="s">
        <v>823</v>
      </c>
      <c r="I129">
        <v>4</v>
      </c>
      <c r="J129">
        <v>3</v>
      </c>
      <c r="K129">
        <v>1</v>
      </c>
      <c r="L129">
        <v>1</v>
      </c>
      <c r="M129">
        <v>3</v>
      </c>
      <c r="N129">
        <v>3</v>
      </c>
      <c r="O129" t="s">
        <v>824</v>
      </c>
      <c r="P129" t="s">
        <v>825</v>
      </c>
      <c r="Q129">
        <v>3</v>
      </c>
      <c r="R129">
        <v>3</v>
      </c>
      <c r="S129">
        <v>2</v>
      </c>
      <c r="T129">
        <v>2</v>
      </c>
      <c r="U129">
        <v>4</v>
      </c>
      <c r="V129">
        <v>4</v>
      </c>
      <c r="W129" t="s">
        <v>826</v>
      </c>
      <c r="X129" t="s">
        <v>827</v>
      </c>
      <c r="Y129" t="s">
        <v>119</v>
      </c>
      <c r="Z129" t="s">
        <v>828</v>
      </c>
      <c r="AB129" t="s">
        <v>5637</v>
      </c>
      <c r="AC129" t="s">
        <v>17</v>
      </c>
      <c r="AE129" t="s">
        <v>19</v>
      </c>
      <c r="AJ129" t="s">
        <v>829</v>
      </c>
      <c r="AK129" t="s">
        <v>495</v>
      </c>
      <c r="AN129" t="s">
        <v>5618</v>
      </c>
      <c r="AO129" t="s">
        <v>5620</v>
      </c>
      <c r="AP129" t="s">
        <v>52</v>
      </c>
      <c r="AR129" t="s">
        <v>67</v>
      </c>
      <c r="AS129" t="s">
        <v>35</v>
      </c>
      <c r="AU129" t="s">
        <v>47</v>
      </c>
      <c r="AV129" t="s">
        <v>37</v>
      </c>
      <c r="AW129" t="s">
        <v>312</v>
      </c>
    </row>
    <row r="130" spans="1:49" x14ac:dyDescent="0.2">
      <c r="A130">
        <v>1</v>
      </c>
      <c r="B130">
        <v>3</v>
      </c>
      <c r="C130">
        <v>7</v>
      </c>
      <c r="D130">
        <v>1</v>
      </c>
      <c r="F130">
        <v>1</v>
      </c>
      <c r="I130">
        <v>7</v>
      </c>
      <c r="J130">
        <v>7</v>
      </c>
      <c r="K130">
        <v>7</v>
      </c>
      <c r="L130">
        <v>7</v>
      </c>
      <c r="M130">
        <v>7</v>
      </c>
      <c r="N130">
        <v>7</v>
      </c>
      <c r="O130" t="s">
        <v>830</v>
      </c>
      <c r="Q130">
        <v>4</v>
      </c>
      <c r="R130">
        <v>4</v>
      </c>
      <c r="T130">
        <v>4</v>
      </c>
      <c r="U130">
        <v>4</v>
      </c>
      <c r="V130">
        <v>4</v>
      </c>
      <c r="Y130" t="s">
        <v>103</v>
      </c>
      <c r="Z130" t="s">
        <v>831</v>
      </c>
      <c r="AC130" t="s">
        <v>17</v>
      </c>
      <c r="AN130" t="s">
        <v>5618</v>
      </c>
      <c r="AO130" t="s">
        <v>5620</v>
      </c>
      <c r="AP130" t="s">
        <v>170</v>
      </c>
      <c r="AR130" t="s">
        <v>67</v>
      </c>
      <c r="AS130" t="s">
        <v>35</v>
      </c>
      <c r="AU130" t="s">
        <v>170</v>
      </c>
      <c r="AV130" t="s">
        <v>37</v>
      </c>
      <c r="AW130" t="s">
        <v>99</v>
      </c>
    </row>
    <row r="131" spans="1:49" x14ac:dyDescent="0.2">
      <c r="E131">
        <v>1</v>
      </c>
      <c r="F131">
        <v>1</v>
      </c>
      <c r="M131">
        <v>1</v>
      </c>
      <c r="N131">
        <v>1</v>
      </c>
      <c r="U131">
        <v>1</v>
      </c>
      <c r="V131">
        <v>1</v>
      </c>
      <c r="Y131" t="s">
        <v>29</v>
      </c>
      <c r="Z131" t="s">
        <v>5664</v>
      </c>
      <c r="AD131" t="s">
        <v>832</v>
      </c>
      <c r="AP131" t="s">
        <v>52</v>
      </c>
      <c r="AR131" t="s">
        <v>34</v>
      </c>
      <c r="AS131" t="s">
        <v>35</v>
      </c>
      <c r="AU131" t="s">
        <v>98</v>
      </c>
      <c r="AV131" t="s">
        <v>80</v>
      </c>
      <c r="AW131" t="s">
        <v>107</v>
      </c>
    </row>
    <row r="132" spans="1:49" x14ac:dyDescent="0.2">
      <c r="A132">
        <v>7</v>
      </c>
      <c r="B132">
        <v>7</v>
      </c>
      <c r="C132">
        <v>7</v>
      </c>
      <c r="D132">
        <v>7</v>
      </c>
      <c r="E132">
        <v>7</v>
      </c>
      <c r="F132">
        <v>7</v>
      </c>
      <c r="I132">
        <v>4</v>
      </c>
      <c r="J132">
        <v>7</v>
      </c>
      <c r="K132">
        <v>3</v>
      </c>
      <c r="L132">
        <v>3</v>
      </c>
      <c r="M132">
        <v>5</v>
      </c>
      <c r="N132">
        <v>6</v>
      </c>
      <c r="Q132">
        <v>2</v>
      </c>
      <c r="R132">
        <v>5</v>
      </c>
      <c r="S132">
        <v>3</v>
      </c>
      <c r="T132">
        <v>4</v>
      </c>
      <c r="U132">
        <v>3</v>
      </c>
      <c r="V132">
        <v>6</v>
      </c>
      <c r="Y132" t="s">
        <v>119</v>
      </c>
      <c r="Z132" t="s">
        <v>833</v>
      </c>
      <c r="AA132" t="s">
        <v>16</v>
      </c>
      <c r="AB132" t="s">
        <v>5637</v>
      </c>
      <c r="AE132" t="s">
        <v>19</v>
      </c>
      <c r="AF132" t="s">
        <v>20</v>
      </c>
      <c r="AI132" t="s">
        <v>23</v>
      </c>
      <c r="AN132" t="s">
        <v>5618</v>
      </c>
      <c r="AO132" t="s">
        <v>5620</v>
      </c>
      <c r="AP132" t="s">
        <v>52</v>
      </c>
      <c r="AR132" t="s">
        <v>34</v>
      </c>
      <c r="AS132" t="s">
        <v>35</v>
      </c>
      <c r="AU132" t="s">
        <v>47</v>
      </c>
      <c r="AV132" t="s">
        <v>80</v>
      </c>
      <c r="AW132" t="s">
        <v>99</v>
      </c>
    </row>
    <row r="133" spans="1:49" x14ac:dyDescent="0.2">
      <c r="Q133">
        <v>7</v>
      </c>
      <c r="R133">
        <v>7</v>
      </c>
      <c r="S133">
        <v>7</v>
      </c>
      <c r="T133">
        <v>7</v>
      </c>
      <c r="U133">
        <v>7</v>
      </c>
      <c r="V133">
        <v>7</v>
      </c>
      <c r="Y133" t="s">
        <v>48</v>
      </c>
      <c r="AA133" t="s">
        <v>16</v>
      </c>
      <c r="AB133" t="s">
        <v>5637</v>
      </c>
      <c r="AF133" t="s">
        <v>20</v>
      </c>
      <c r="AI133" t="s">
        <v>23</v>
      </c>
      <c r="AN133" t="s">
        <v>5618</v>
      </c>
      <c r="AO133" t="s">
        <v>5618</v>
      </c>
      <c r="AP133" t="s">
        <v>5640</v>
      </c>
      <c r="AR133" t="s">
        <v>34</v>
      </c>
      <c r="AS133" t="s">
        <v>35</v>
      </c>
      <c r="AU133" t="s">
        <v>160</v>
      </c>
      <c r="AV133" t="s">
        <v>37</v>
      </c>
      <c r="AW133" t="s">
        <v>107</v>
      </c>
    </row>
    <row r="134" spans="1:49" x14ac:dyDescent="0.2">
      <c r="Q134">
        <v>7</v>
      </c>
      <c r="R134">
        <v>7</v>
      </c>
      <c r="S134">
        <v>7</v>
      </c>
      <c r="T134">
        <v>7</v>
      </c>
      <c r="U134">
        <v>7</v>
      </c>
      <c r="V134">
        <v>7</v>
      </c>
      <c r="Y134" t="s">
        <v>48</v>
      </c>
      <c r="AR134" t="s">
        <v>67</v>
      </c>
      <c r="AT134" t="s">
        <v>834</v>
      </c>
    </row>
    <row r="135" spans="1:49" x14ac:dyDescent="0.2">
      <c r="A135">
        <v>2</v>
      </c>
      <c r="B135">
        <v>6</v>
      </c>
      <c r="C135">
        <v>5</v>
      </c>
      <c r="D135">
        <v>1</v>
      </c>
      <c r="E135">
        <v>2</v>
      </c>
      <c r="F135">
        <v>5</v>
      </c>
      <c r="G135" t="s">
        <v>835</v>
      </c>
      <c r="I135">
        <v>6</v>
      </c>
      <c r="J135">
        <v>6</v>
      </c>
      <c r="K135">
        <v>5</v>
      </c>
      <c r="L135">
        <v>5</v>
      </c>
      <c r="M135">
        <v>3</v>
      </c>
      <c r="N135">
        <v>3</v>
      </c>
      <c r="O135" t="s">
        <v>836</v>
      </c>
      <c r="P135" t="s">
        <v>837</v>
      </c>
      <c r="Q135">
        <v>6</v>
      </c>
      <c r="R135">
        <v>6</v>
      </c>
      <c r="S135">
        <v>6</v>
      </c>
      <c r="T135">
        <v>6</v>
      </c>
      <c r="U135">
        <v>5</v>
      </c>
      <c r="V135">
        <v>5</v>
      </c>
      <c r="W135" t="s">
        <v>838</v>
      </c>
      <c r="X135" t="s">
        <v>839</v>
      </c>
      <c r="Y135" t="s">
        <v>48</v>
      </c>
      <c r="Z135" t="s">
        <v>840</v>
      </c>
      <c r="AA135" t="s">
        <v>16</v>
      </c>
      <c r="AB135" t="s">
        <v>5637</v>
      </c>
      <c r="AF135" t="s">
        <v>20</v>
      </c>
      <c r="AJ135" t="s">
        <v>841</v>
      </c>
      <c r="AK135" t="s">
        <v>842</v>
      </c>
      <c r="AN135" t="s">
        <v>5618</v>
      </c>
      <c r="AO135" t="s">
        <v>5618</v>
      </c>
      <c r="AP135" t="s">
        <v>5638</v>
      </c>
      <c r="AR135" t="s">
        <v>34</v>
      </c>
      <c r="AS135" t="s">
        <v>35</v>
      </c>
      <c r="AU135" t="s">
        <v>807</v>
      </c>
      <c r="AV135" t="s">
        <v>37</v>
      </c>
      <c r="AW135" t="s">
        <v>99</v>
      </c>
    </row>
    <row r="136" spans="1:49" x14ac:dyDescent="0.2">
      <c r="AA136" t="s">
        <v>16</v>
      </c>
      <c r="AB136" t="s">
        <v>5637</v>
      </c>
      <c r="AK136" t="s">
        <v>843</v>
      </c>
      <c r="AN136" t="s">
        <v>5620</v>
      </c>
      <c r="AO136" t="s">
        <v>5618</v>
      </c>
      <c r="AP136" t="s">
        <v>5640</v>
      </c>
      <c r="AQ136" t="s">
        <v>844</v>
      </c>
      <c r="AR136" t="s">
        <v>34</v>
      </c>
      <c r="AS136" t="s">
        <v>35</v>
      </c>
      <c r="AU136" t="s">
        <v>160</v>
      </c>
      <c r="AV136" t="s">
        <v>80</v>
      </c>
      <c r="AW136" t="s">
        <v>38</v>
      </c>
    </row>
    <row r="137" spans="1:49" x14ac:dyDescent="0.2">
      <c r="A137">
        <v>5</v>
      </c>
      <c r="B137">
        <v>6</v>
      </c>
      <c r="C137">
        <v>7</v>
      </c>
      <c r="D137">
        <v>3</v>
      </c>
      <c r="E137">
        <v>2</v>
      </c>
      <c r="F137">
        <v>4</v>
      </c>
      <c r="G137" t="s">
        <v>845</v>
      </c>
      <c r="H137" t="s">
        <v>846</v>
      </c>
      <c r="I137">
        <v>2</v>
      </c>
      <c r="J137">
        <v>1</v>
      </c>
      <c r="K137">
        <v>5</v>
      </c>
      <c r="L137">
        <v>3</v>
      </c>
      <c r="M137">
        <v>2</v>
      </c>
      <c r="N137">
        <v>3</v>
      </c>
      <c r="O137" t="s">
        <v>847</v>
      </c>
      <c r="P137" t="s">
        <v>848</v>
      </c>
      <c r="Q137">
        <v>2</v>
      </c>
      <c r="R137">
        <v>3</v>
      </c>
      <c r="S137">
        <v>3</v>
      </c>
      <c r="T137">
        <v>3</v>
      </c>
      <c r="U137">
        <v>3</v>
      </c>
      <c r="V137">
        <v>3</v>
      </c>
      <c r="W137" t="s">
        <v>849</v>
      </c>
      <c r="X137" t="s">
        <v>850</v>
      </c>
      <c r="Y137" t="s">
        <v>29</v>
      </c>
      <c r="Z137" t="s">
        <v>851</v>
      </c>
      <c r="AA137" t="s">
        <v>16</v>
      </c>
      <c r="AF137" t="s">
        <v>20</v>
      </c>
      <c r="AJ137" t="s">
        <v>852</v>
      </c>
      <c r="AK137" t="s">
        <v>853</v>
      </c>
      <c r="AN137" t="s">
        <v>5618</v>
      </c>
      <c r="AO137" t="s">
        <v>5620</v>
      </c>
      <c r="AP137" t="s">
        <v>5638</v>
      </c>
      <c r="AQ137" t="s">
        <v>854</v>
      </c>
      <c r="AR137" t="s">
        <v>34</v>
      </c>
      <c r="AS137" t="s">
        <v>35</v>
      </c>
      <c r="AU137" t="s">
        <v>642</v>
      </c>
      <c r="AV137" t="s">
        <v>37</v>
      </c>
      <c r="AW137" t="s">
        <v>99</v>
      </c>
    </row>
    <row r="138" spans="1:49" x14ac:dyDescent="0.2">
      <c r="A138">
        <v>5</v>
      </c>
      <c r="B138">
        <v>5</v>
      </c>
      <c r="C138">
        <v>4</v>
      </c>
      <c r="D138">
        <v>5</v>
      </c>
      <c r="E138">
        <v>5</v>
      </c>
      <c r="F138">
        <v>6</v>
      </c>
      <c r="G138" t="s">
        <v>855</v>
      </c>
      <c r="I138">
        <v>4</v>
      </c>
      <c r="J138">
        <v>6</v>
      </c>
      <c r="K138">
        <v>6</v>
      </c>
      <c r="L138">
        <v>6</v>
      </c>
      <c r="M138">
        <v>5</v>
      </c>
      <c r="N138">
        <v>6</v>
      </c>
      <c r="Q138">
        <v>5</v>
      </c>
      <c r="R138">
        <v>4</v>
      </c>
      <c r="S138">
        <v>5</v>
      </c>
      <c r="T138">
        <v>5</v>
      </c>
      <c r="U138">
        <v>4</v>
      </c>
      <c r="V138">
        <v>6</v>
      </c>
      <c r="W138" t="s">
        <v>856</v>
      </c>
      <c r="X138" t="s">
        <v>857</v>
      </c>
      <c r="Y138" t="s">
        <v>119</v>
      </c>
      <c r="Z138" t="s">
        <v>858</v>
      </c>
      <c r="AD138" t="s">
        <v>859</v>
      </c>
      <c r="AF138" t="s">
        <v>20</v>
      </c>
      <c r="AI138" t="s">
        <v>23</v>
      </c>
      <c r="AJ138" t="s">
        <v>860</v>
      </c>
      <c r="AK138" t="s">
        <v>861</v>
      </c>
      <c r="AN138" t="s">
        <v>5618</v>
      </c>
      <c r="AO138" t="s">
        <v>51</v>
      </c>
      <c r="AP138" t="s">
        <v>52</v>
      </c>
      <c r="AS138" t="s">
        <v>35</v>
      </c>
      <c r="AU138" t="s">
        <v>47</v>
      </c>
      <c r="AV138" t="s">
        <v>37</v>
      </c>
      <c r="AW138" t="s">
        <v>107</v>
      </c>
    </row>
    <row r="139" spans="1:49" x14ac:dyDescent="0.2">
      <c r="A139">
        <v>6</v>
      </c>
      <c r="B139">
        <v>6</v>
      </c>
      <c r="C139">
        <v>6</v>
      </c>
      <c r="D139">
        <v>6</v>
      </c>
      <c r="E139">
        <v>6</v>
      </c>
      <c r="F139">
        <v>6</v>
      </c>
      <c r="G139" t="s">
        <v>862</v>
      </c>
      <c r="H139" t="s">
        <v>863</v>
      </c>
      <c r="I139">
        <v>5</v>
      </c>
      <c r="J139">
        <v>5</v>
      </c>
      <c r="K139">
        <v>5</v>
      </c>
      <c r="L139">
        <v>5</v>
      </c>
      <c r="M139">
        <v>5</v>
      </c>
      <c r="N139">
        <v>5</v>
      </c>
      <c r="O139" t="s">
        <v>864</v>
      </c>
      <c r="P139" t="s">
        <v>865</v>
      </c>
      <c r="Q139">
        <v>7</v>
      </c>
      <c r="R139">
        <v>7</v>
      </c>
      <c r="S139">
        <v>7</v>
      </c>
      <c r="T139">
        <v>7</v>
      </c>
      <c r="U139">
        <v>7</v>
      </c>
      <c r="V139">
        <v>7</v>
      </c>
      <c r="W139" t="s">
        <v>866</v>
      </c>
      <c r="X139" t="s">
        <v>5665</v>
      </c>
      <c r="Y139" t="s">
        <v>48</v>
      </c>
      <c r="Z139" t="s">
        <v>867</v>
      </c>
      <c r="AA139" t="s">
        <v>16</v>
      </c>
      <c r="AG139" t="s">
        <v>21</v>
      </c>
      <c r="AH139" t="s">
        <v>22</v>
      </c>
      <c r="AJ139" t="s">
        <v>5666</v>
      </c>
      <c r="AK139" t="s">
        <v>868</v>
      </c>
      <c r="AN139" t="s">
        <v>5618</v>
      </c>
      <c r="AO139" t="s">
        <v>5618</v>
      </c>
      <c r="AP139" t="s">
        <v>5640</v>
      </c>
      <c r="AR139" t="s">
        <v>34</v>
      </c>
      <c r="AS139" t="s">
        <v>35</v>
      </c>
      <c r="AU139" t="s">
        <v>785</v>
      </c>
      <c r="AV139" t="s">
        <v>37</v>
      </c>
      <c r="AW139" t="s">
        <v>107</v>
      </c>
    </row>
    <row r="140" spans="1:49" x14ac:dyDescent="0.2">
      <c r="A140">
        <v>4</v>
      </c>
      <c r="B140">
        <v>5</v>
      </c>
      <c r="C140">
        <v>5</v>
      </c>
      <c r="D140">
        <v>6</v>
      </c>
      <c r="E140">
        <v>6</v>
      </c>
      <c r="F140">
        <v>4</v>
      </c>
      <c r="G140" t="s">
        <v>869</v>
      </c>
      <c r="H140" t="s">
        <v>5667</v>
      </c>
      <c r="I140">
        <v>4</v>
      </c>
      <c r="J140">
        <v>5</v>
      </c>
      <c r="K140">
        <v>5</v>
      </c>
      <c r="L140">
        <v>6</v>
      </c>
      <c r="M140">
        <v>5</v>
      </c>
      <c r="N140">
        <v>6</v>
      </c>
      <c r="O140" t="s">
        <v>5668</v>
      </c>
      <c r="P140" t="s">
        <v>870</v>
      </c>
      <c r="Q140">
        <v>5</v>
      </c>
      <c r="R140">
        <v>5</v>
      </c>
      <c r="S140">
        <v>5</v>
      </c>
      <c r="T140">
        <v>6</v>
      </c>
      <c r="U140">
        <v>6</v>
      </c>
      <c r="V140">
        <v>6</v>
      </c>
      <c r="W140" t="s">
        <v>5669</v>
      </c>
      <c r="X140" t="s">
        <v>871</v>
      </c>
      <c r="Y140" t="s">
        <v>48</v>
      </c>
      <c r="Z140" t="s">
        <v>872</v>
      </c>
      <c r="AA140" t="s">
        <v>16</v>
      </c>
      <c r="AB140" t="s">
        <v>5637</v>
      </c>
      <c r="AE140" t="s">
        <v>19</v>
      </c>
      <c r="AF140" t="s">
        <v>20</v>
      </c>
      <c r="AJ140" t="s">
        <v>873</v>
      </c>
      <c r="AK140" t="s">
        <v>874</v>
      </c>
      <c r="AN140" t="s">
        <v>5618</v>
      </c>
      <c r="AO140" t="s">
        <v>5618</v>
      </c>
      <c r="AP140" t="s">
        <v>52</v>
      </c>
      <c r="AQ140" t="s">
        <v>5670</v>
      </c>
      <c r="AR140" t="s">
        <v>34</v>
      </c>
      <c r="AS140" t="s">
        <v>35</v>
      </c>
      <c r="AU140" t="s">
        <v>47</v>
      </c>
      <c r="AV140" t="s">
        <v>37</v>
      </c>
      <c r="AW140" t="s">
        <v>68</v>
      </c>
    </row>
    <row r="141" spans="1:49" x14ac:dyDescent="0.2">
      <c r="Y141" t="s">
        <v>29</v>
      </c>
      <c r="Z141" t="s">
        <v>875</v>
      </c>
      <c r="AA141" t="s">
        <v>16</v>
      </c>
      <c r="AJ141" t="s">
        <v>876</v>
      </c>
      <c r="AK141" t="s">
        <v>877</v>
      </c>
      <c r="AP141" t="s">
        <v>52</v>
      </c>
      <c r="AQ141" t="s">
        <v>878</v>
      </c>
      <c r="AR141" t="s">
        <v>34</v>
      </c>
      <c r="AS141" t="s">
        <v>35</v>
      </c>
      <c r="AU141" t="s">
        <v>98</v>
      </c>
      <c r="AV141" t="s">
        <v>37</v>
      </c>
      <c r="AW141" t="s">
        <v>68</v>
      </c>
    </row>
    <row r="142" spans="1:49" x14ac:dyDescent="0.2">
      <c r="A142">
        <v>5</v>
      </c>
      <c r="B142">
        <v>4</v>
      </c>
      <c r="C142">
        <v>4</v>
      </c>
      <c r="D142">
        <v>4</v>
      </c>
      <c r="E142">
        <v>4</v>
      </c>
      <c r="F142">
        <v>4</v>
      </c>
      <c r="G142" t="s">
        <v>879</v>
      </c>
      <c r="H142" t="s">
        <v>880</v>
      </c>
      <c r="I142">
        <v>3</v>
      </c>
      <c r="J142">
        <v>4</v>
      </c>
      <c r="K142">
        <v>4</v>
      </c>
      <c r="L142">
        <v>5</v>
      </c>
      <c r="M142">
        <v>4</v>
      </c>
      <c r="N142">
        <v>5</v>
      </c>
      <c r="O142" t="s">
        <v>881</v>
      </c>
      <c r="P142" t="s">
        <v>882</v>
      </c>
      <c r="Q142">
        <v>6</v>
      </c>
      <c r="R142">
        <v>6</v>
      </c>
      <c r="S142">
        <v>5</v>
      </c>
      <c r="T142">
        <v>5</v>
      </c>
      <c r="U142">
        <v>5</v>
      </c>
      <c r="V142">
        <v>5</v>
      </c>
      <c r="W142" t="s">
        <v>883</v>
      </c>
      <c r="X142" t="s">
        <v>884</v>
      </c>
      <c r="Y142" t="s">
        <v>48</v>
      </c>
      <c r="Z142" t="s">
        <v>885</v>
      </c>
      <c r="AA142" t="s">
        <v>16</v>
      </c>
      <c r="AF142" t="s">
        <v>20</v>
      </c>
      <c r="AJ142" t="s">
        <v>886</v>
      </c>
      <c r="AK142" t="s">
        <v>887</v>
      </c>
      <c r="AN142" t="s">
        <v>5618</v>
      </c>
      <c r="AO142" t="s">
        <v>51</v>
      </c>
      <c r="AP142" t="s">
        <v>52</v>
      </c>
      <c r="AQ142" t="s">
        <v>888</v>
      </c>
      <c r="AR142" t="s">
        <v>34</v>
      </c>
      <c r="AS142" t="s">
        <v>35</v>
      </c>
      <c r="AU142" t="s">
        <v>139</v>
      </c>
      <c r="AV142" t="s">
        <v>37</v>
      </c>
      <c r="AW142" t="s">
        <v>99</v>
      </c>
    </row>
    <row r="143" spans="1:49" x14ac:dyDescent="0.2">
      <c r="A143">
        <v>7</v>
      </c>
      <c r="B143">
        <v>6</v>
      </c>
      <c r="C143">
        <v>4</v>
      </c>
      <c r="D143">
        <v>2</v>
      </c>
      <c r="E143">
        <v>3</v>
      </c>
      <c r="F143">
        <v>2</v>
      </c>
      <c r="G143" t="s">
        <v>889</v>
      </c>
      <c r="H143" t="s">
        <v>890</v>
      </c>
      <c r="I143">
        <v>5</v>
      </c>
      <c r="J143">
        <v>6</v>
      </c>
      <c r="K143">
        <v>5</v>
      </c>
      <c r="L143">
        <v>4</v>
      </c>
      <c r="M143">
        <v>4</v>
      </c>
      <c r="N143">
        <v>4</v>
      </c>
      <c r="O143" t="s">
        <v>891</v>
      </c>
      <c r="P143" t="s">
        <v>892</v>
      </c>
      <c r="Q143">
        <v>7</v>
      </c>
      <c r="R143">
        <v>6</v>
      </c>
      <c r="S143">
        <v>5</v>
      </c>
      <c r="T143">
        <v>4</v>
      </c>
      <c r="U143">
        <v>5</v>
      </c>
      <c r="V143">
        <v>4</v>
      </c>
      <c r="W143" t="s">
        <v>893</v>
      </c>
      <c r="X143" t="s">
        <v>894</v>
      </c>
      <c r="Y143" t="s">
        <v>48</v>
      </c>
      <c r="Z143" t="s">
        <v>895</v>
      </c>
      <c r="AA143" t="s">
        <v>16</v>
      </c>
      <c r="AB143" t="s">
        <v>5637</v>
      </c>
      <c r="AF143" t="s">
        <v>20</v>
      </c>
      <c r="AJ143" t="s">
        <v>896</v>
      </c>
      <c r="AK143" t="s">
        <v>897</v>
      </c>
      <c r="AN143" t="s">
        <v>5618</v>
      </c>
      <c r="AO143" t="s">
        <v>5618</v>
      </c>
      <c r="AP143" t="s">
        <v>33</v>
      </c>
      <c r="AQ143" t="s">
        <v>898</v>
      </c>
      <c r="AR143" t="s">
        <v>34</v>
      </c>
      <c r="AS143" t="s">
        <v>35</v>
      </c>
      <c r="AU143" t="s">
        <v>471</v>
      </c>
      <c r="AV143" t="s">
        <v>37</v>
      </c>
      <c r="AW143" t="s">
        <v>99</v>
      </c>
    </row>
    <row r="144" spans="1:49" x14ac:dyDescent="0.2">
      <c r="A144">
        <v>5</v>
      </c>
      <c r="B144">
        <v>7</v>
      </c>
      <c r="C144">
        <v>4</v>
      </c>
      <c r="D144">
        <v>3</v>
      </c>
      <c r="E144">
        <v>4</v>
      </c>
      <c r="F144">
        <v>4</v>
      </c>
      <c r="G144" t="s">
        <v>899</v>
      </c>
      <c r="H144" t="s">
        <v>900</v>
      </c>
      <c r="I144">
        <v>2</v>
      </c>
      <c r="J144">
        <v>7</v>
      </c>
      <c r="K144">
        <v>6</v>
      </c>
      <c r="L144">
        <v>6</v>
      </c>
      <c r="M144">
        <v>4</v>
      </c>
      <c r="N144">
        <v>4</v>
      </c>
      <c r="Q144">
        <v>2</v>
      </c>
      <c r="R144">
        <v>7</v>
      </c>
      <c r="S144">
        <v>5</v>
      </c>
      <c r="T144">
        <v>5</v>
      </c>
      <c r="U144">
        <v>5</v>
      </c>
      <c r="V144">
        <v>5</v>
      </c>
      <c r="Y144" t="s">
        <v>29</v>
      </c>
      <c r="Z144" t="s">
        <v>901</v>
      </c>
      <c r="AA144" t="s">
        <v>16</v>
      </c>
      <c r="AB144" t="s">
        <v>5637</v>
      </c>
      <c r="AJ144" t="s">
        <v>902</v>
      </c>
      <c r="AN144" t="s">
        <v>5618</v>
      </c>
      <c r="AO144" t="s">
        <v>5619</v>
      </c>
      <c r="AP144" t="s">
        <v>5638</v>
      </c>
      <c r="AQ144" t="s">
        <v>901</v>
      </c>
      <c r="AR144" t="s">
        <v>67</v>
      </c>
      <c r="AS144" t="s">
        <v>35</v>
      </c>
      <c r="AU144" t="s">
        <v>903</v>
      </c>
      <c r="AV144" t="s">
        <v>80</v>
      </c>
      <c r="AW144" t="s">
        <v>107</v>
      </c>
    </row>
    <row r="145" spans="1:49" x14ac:dyDescent="0.2">
      <c r="A145">
        <v>3</v>
      </c>
      <c r="B145">
        <v>4</v>
      </c>
      <c r="C145">
        <v>2</v>
      </c>
      <c r="D145">
        <v>6</v>
      </c>
      <c r="E145">
        <v>5</v>
      </c>
      <c r="F145">
        <v>5</v>
      </c>
      <c r="I145">
        <v>4</v>
      </c>
      <c r="J145">
        <v>5</v>
      </c>
      <c r="K145">
        <v>4</v>
      </c>
      <c r="L145">
        <v>7</v>
      </c>
      <c r="M145">
        <v>6</v>
      </c>
      <c r="N145">
        <v>6</v>
      </c>
      <c r="Q145">
        <v>5</v>
      </c>
      <c r="R145">
        <v>6</v>
      </c>
      <c r="S145">
        <v>4</v>
      </c>
      <c r="T145">
        <v>7</v>
      </c>
      <c r="U145">
        <v>6</v>
      </c>
      <c r="V145">
        <v>5</v>
      </c>
      <c r="X145" t="s">
        <v>904</v>
      </c>
      <c r="Y145" t="s">
        <v>48</v>
      </c>
      <c r="AD145" t="s">
        <v>905</v>
      </c>
      <c r="AF145" t="s">
        <v>20</v>
      </c>
      <c r="AJ145" t="s">
        <v>906</v>
      </c>
      <c r="AK145" t="s">
        <v>907</v>
      </c>
      <c r="AN145" t="s">
        <v>5618</v>
      </c>
      <c r="AO145" t="s">
        <v>5618</v>
      </c>
      <c r="AP145" t="s">
        <v>164</v>
      </c>
      <c r="AR145" t="s">
        <v>34</v>
      </c>
      <c r="AS145" t="s">
        <v>35</v>
      </c>
      <c r="AU145" t="s">
        <v>538</v>
      </c>
      <c r="AV145" t="s">
        <v>80</v>
      </c>
      <c r="AW145" t="s">
        <v>99</v>
      </c>
    </row>
    <row r="146" spans="1:49" x14ac:dyDescent="0.2">
      <c r="A146">
        <v>7</v>
      </c>
      <c r="B146">
        <v>7</v>
      </c>
      <c r="C146">
        <v>7</v>
      </c>
      <c r="D146">
        <v>7</v>
      </c>
      <c r="E146">
        <v>7</v>
      </c>
      <c r="F146">
        <v>7</v>
      </c>
      <c r="G146" t="s">
        <v>908</v>
      </c>
      <c r="H146" t="s">
        <v>909</v>
      </c>
      <c r="I146">
        <v>4</v>
      </c>
      <c r="J146">
        <v>7</v>
      </c>
      <c r="K146">
        <v>7</v>
      </c>
      <c r="L146">
        <v>7</v>
      </c>
      <c r="M146">
        <v>7</v>
      </c>
      <c r="N146">
        <v>7</v>
      </c>
      <c r="O146" t="s">
        <v>910</v>
      </c>
      <c r="P146" t="s">
        <v>911</v>
      </c>
      <c r="Q146">
        <v>6</v>
      </c>
      <c r="R146">
        <v>7</v>
      </c>
      <c r="S146">
        <v>7</v>
      </c>
      <c r="T146">
        <v>7</v>
      </c>
      <c r="U146">
        <v>7</v>
      </c>
      <c r="V146">
        <v>7</v>
      </c>
      <c r="W146" t="s">
        <v>912</v>
      </c>
      <c r="X146" t="s">
        <v>913</v>
      </c>
      <c r="Y146" t="s">
        <v>119</v>
      </c>
      <c r="Z146" t="s">
        <v>914</v>
      </c>
      <c r="AA146" t="s">
        <v>16</v>
      </c>
      <c r="AE146" t="s">
        <v>19</v>
      </c>
      <c r="AF146" t="s">
        <v>20</v>
      </c>
      <c r="AG146" t="s">
        <v>21</v>
      </c>
      <c r="AH146" t="s">
        <v>22</v>
      </c>
      <c r="AI146" t="s">
        <v>23</v>
      </c>
      <c r="AJ146" t="s">
        <v>915</v>
      </c>
      <c r="AK146" t="s">
        <v>916</v>
      </c>
      <c r="AN146" t="s">
        <v>5618</v>
      </c>
      <c r="AO146" t="s">
        <v>5618</v>
      </c>
      <c r="AP146" t="s">
        <v>52</v>
      </c>
      <c r="AQ146" t="s">
        <v>917</v>
      </c>
      <c r="AR146" t="s">
        <v>34</v>
      </c>
      <c r="AS146" t="s">
        <v>35</v>
      </c>
      <c r="AU146" t="s">
        <v>98</v>
      </c>
      <c r="AV146" t="s">
        <v>80</v>
      </c>
      <c r="AW146" t="s">
        <v>107</v>
      </c>
    </row>
    <row r="147" spans="1:49" x14ac:dyDescent="0.2">
      <c r="A147">
        <v>3</v>
      </c>
      <c r="B147">
        <v>2</v>
      </c>
      <c r="C147">
        <v>3</v>
      </c>
      <c r="D147">
        <v>3</v>
      </c>
      <c r="E147">
        <v>4</v>
      </c>
      <c r="F147">
        <v>3</v>
      </c>
      <c r="G147" t="s">
        <v>918</v>
      </c>
      <c r="H147" t="s">
        <v>919</v>
      </c>
      <c r="I147">
        <v>5</v>
      </c>
      <c r="J147">
        <v>5</v>
      </c>
      <c r="K147">
        <v>5</v>
      </c>
      <c r="L147">
        <v>5</v>
      </c>
      <c r="M147">
        <v>6</v>
      </c>
      <c r="N147">
        <v>5</v>
      </c>
      <c r="O147" t="s">
        <v>920</v>
      </c>
      <c r="P147" t="s">
        <v>921</v>
      </c>
      <c r="W147" t="s">
        <v>922</v>
      </c>
      <c r="X147" t="s">
        <v>923</v>
      </c>
      <c r="Y147" t="s">
        <v>48</v>
      </c>
      <c r="Z147" t="s">
        <v>924</v>
      </c>
      <c r="AA147" t="s">
        <v>16</v>
      </c>
      <c r="AD147" t="s">
        <v>925</v>
      </c>
      <c r="AE147" t="s">
        <v>19</v>
      </c>
      <c r="AF147" t="s">
        <v>20</v>
      </c>
      <c r="AJ147" t="s">
        <v>926</v>
      </c>
      <c r="AK147" t="s">
        <v>927</v>
      </c>
      <c r="AN147" t="s">
        <v>5618</v>
      </c>
      <c r="AO147" t="s">
        <v>5619</v>
      </c>
      <c r="AP147" t="s">
        <v>52</v>
      </c>
      <c r="AQ147" t="s">
        <v>928</v>
      </c>
      <c r="AR147" t="s">
        <v>34</v>
      </c>
      <c r="AS147" t="s">
        <v>35</v>
      </c>
      <c r="AU147" t="s">
        <v>47</v>
      </c>
      <c r="AV147" t="s">
        <v>80</v>
      </c>
      <c r="AW147" t="s">
        <v>99</v>
      </c>
    </row>
    <row r="148" spans="1:49" x14ac:dyDescent="0.2">
      <c r="A148">
        <v>5</v>
      </c>
      <c r="B148">
        <v>5</v>
      </c>
      <c r="C148">
        <v>5</v>
      </c>
      <c r="D148">
        <v>6</v>
      </c>
      <c r="E148">
        <v>3</v>
      </c>
      <c r="F148">
        <v>6</v>
      </c>
      <c r="I148">
        <v>4</v>
      </c>
      <c r="J148">
        <v>4</v>
      </c>
      <c r="K148">
        <v>5</v>
      </c>
      <c r="L148">
        <v>5</v>
      </c>
      <c r="M148">
        <v>5</v>
      </c>
      <c r="N148">
        <v>5</v>
      </c>
      <c r="Q148">
        <v>6</v>
      </c>
      <c r="R148">
        <v>6</v>
      </c>
      <c r="S148">
        <v>6</v>
      </c>
      <c r="T148">
        <v>6</v>
      </c>
      <c r="U148">
        <v>6</v>
      </c>
      <c r="V148">
        <v>6</v>
      </c>
      <c r="Y148" t="s">
        <v>48</v>
      </c>
      <c r="AA148" t="s">
        <v>16</v>
      </c>
      <c r="AD148" t="s">
        <v>929</v>
      </c>
      <c r="AF148" t="s">
        <v>20</v>
      </c>
      <c r="AI148" t="s">
        <v>23</v>
      </c>
      <c r="AN148" t="s">
        <v>5618</v>
      </c>
      <c r="AO148" t="s">
        <v>5618</v>
      </c>
      <c r="AP148" t="s">
        <v>52</v>
      </c>
      <c r="AR148" t="s">
        <v>67</v>
      </c>
      <c r="AS148" t="s">
        <v>35</v>
      </c>
      <c r="AU148" t="s">
        <v>139</v>
      </c>
      <c r="AV148" t="s">
        <v>37</v>
      </c>
      <c r="AW148" t="s">
        <v>99</v>
      </c>
    </row>
    <row r="149" spans="1:49" x14ac:dyDescent="0.2">
      <c r="Y149" t="s">
        <v>48</v>
      </c>
      <c r="Z149" t="s">
        <v>930</v>
      </c>
      <c r="AA149" t="s">
        <v>16</v>
      </c>
      <c r="AN149" t="s">
        <v>5620</v>
      </c>
      <c r="AO149" t="s">
        <v>51</v>
      </c>
      <c r="AP149" t="s">
        <v>52</v>
      </c>
      <c r="AQ149" t="s">
        <v>931</v>
      </c>
      <c r="AR149" t="s">
        <v>34</v>
      </c>
      <c r="AS149" t="s">
        <v>35</v>
      </c>
      <c r="AU149" t="s">
        <v>47</v>
      </c>
      <c r="AV149" t="s">
        <v>80</v>
      </c>
    </row>
    <row r="150" spans="1:49" x14ac:dyDescent="0.2">
      <c r="A150">
        <v>1</v>
      </c>
      <c r="B150">
        <v>1</v>
      </c>
      <c r="C150">
        <v>1</v>
      </c>
      <c r="D150">
        <v>1</v>
      </c>
      <c r="E150">
        <v>1</v>
      </c>
      <c r="F150">
        <v>1</v>
      </c>
      <c r="G150" t="s">
        <v>932</v>
      </c>
      <c r="H150" t="s">
        <v>933</v>
      </c>
      <c r="I150">
        <v>3</v>
      </c>
      <c r="J150">
        <v>3</v>
      </c>
      <c r="K150">
        <v>1</v>
      </c>
      <c r="L150">
        <v>1</v>
      </c>
      <c r="M150">
        <v>1</v>
      </c>
      <c r="N150">
        <v>1</v>
      </c>
      <c r="O150" t="s">
        <v>934</v>
      </c>
      <c r="P150" t="s">
        <v>935</v>
      </c>
      <c r="Q150">
        <v>3</v>
      </c>
      <c r="R150">
        <v>2</v>
      </c>
      <c r="S150">
        <v>1</v>
      </c>
      <c r="T150">
        <v>1</v>
      </c>
      <c r="U150">
        <v>1</v>
      </c>
      <c r="V150">
        <v>1</v>
      </c>
      <c r="W150" t="s">
        <v>936</v>
      </c>
      <c r="X150" t="s">
        <v>937</v>
      </c>
      <c r="Y150" t="s">
        <v>29</v>
      </c>
      <c r="Z150" t="s">
        <v>938</v>
      </c>
      <c r="AD150" t="s">
        <v>939</v>
      </c>
      <c r="AF150" t="s">
        <v>20</v>
      </c>
      <c r="AK150" t="s">
        <v>940</v>
      </c>
      <c r="AN150" t="s">
        <v>59</v>
      </c>
      <c r="AO150" t="s">
        <v>5618</v>
      </c>
      <c r="AP150" t="s">
        <v>5638</v>
      </c>
      <c r="AQ150" t="s">
        <v>941</v>
      </c>
      <c r="AR150" t="s">
        <v>34</v>
      </c>
      <c r="AS150" t="s">
        <v>35</v>
      </c>
      <c r="AU150" t="s">
        <v>47</v>
      </c>
      <c r="AV150" t="s">
        <v>150</v>
      </c>
    </row>
    <row r="151" spans="1:49" x14ac:dyDescent="0.2">
      <c r="A151">
        <v>4</v>
      </c>
      <c r="B151">
        <v>1</v>
      </c>
      <c r="C151">
        <v>1</v>
      </c>
      <c r="D151">
        <v>1</v>
      </c>
      <c r="F151">
        <v>1</v>
      </c>
      <c r="G151" t="s">
        <v>510</v>
      </c>
      <c r="I151">
        <v>5</v>
      </c>
      <c r="J151">
        <v>7</v>
      </c>
      <c r="K151">
        <v>7</v>
      </c>
      <c r="L151">
        <v>7</v>
      </c>
      <c r="N151">
        <v>7</v>
      </c>
      <c r="O151" t="s">
        <v>942</v>
      </c>
      <c r="P151" t="s">
        <v>943</v>
      </c>
      <c r="Q151">
        <v>2</v>
      </c>
      <c r="R151">
        <v>1</v>
      </c>
      <c r="S151">
        <v>1</v>
      </c>
      <c r="T151">
        <v>1</v>
      </c>
      <c r="U151">
        <v>1</v>
      </c>
      <c r="V151">
        <v>1</v>
      </c>
      <c r="W151" t="s">
        <v>510</v>
      </c>
      <c r="X151" t="s">
        <v>944</v>
      </c>
      <c r="Y151" t="s">
        <v>103</v>
      </c>
      <c r="Z151" t="s">
        <v>945</v>
      </c>
      <c r="AA151" t="s">
        <v>16</v>
      </c>
      <c r="AB151" t="s">
        <v>5637</v>
      </c>
      <c r="AJ151" t="s">
        <v>946</v>
      </c>
      <c r="AN151" t="s">
        <v>59</v>
      </c>
      <c r="AO151" t="s">
        <v>5618</v>
      </c>
      <c r="AP151" t="s">
        <v>52</v>
      </c>
      <c r="AR151" t="s">
        <v>34</v>
      </c>
      <c r="AS151" t="s">
        <v>35</v>
      </c>
      <c r="AU151" t="s">
        <v>98</v>
      </c>
      <c r="AV151" t="s">
        <v>37</v>
      </c>
      <c r="AW151" t="s">
        <v>38</v>
      </c>
    </row>
    <row r="152" spans="1:49" x14ac:dyDescent="0.2">
      <c r="AN152" t="s">
        <v>5618</v>
      </c>
      <c r="AP152" t="s">
        <v>5640</v>
      </c>
      <c r="AR152" t="s">
        <v>34</v>
      </c>
      <c r="AS152" t="s">
        <v>35</v>
      </c>
      <c r="AU152" t="s">
        <v>485</v>
      </c>
      <c r="AV152" t="s">
        <v>80</v>
      </c>
      <c r="AW152" t="s">
        <v>81</v>
      </c>
    </row>
    <row r="153" spans="1:49" x14ac:dyDescent="0.2">
      <c r="B153">
        <v>5</v>
      </c>
      <c r="E153">
        <v>1</v>
      </c>
      <c r="I153">
        <v>3</v>
      </c>
      <c r="J153">
        <v>4</v>
      </c>
      <c r="K153">
        <v>4</v>
      </c>
      <c r="L153">
        <v>2</v>
      </c>
      <c r="M153">
        <v>1</v>
      </c>
      <c r="Q153">
        <v>5</v>
      </c>
      <c r="R153">
        <v>5</v>
      </c>
      <c r="S153">
        <v>5</v>
      </c>
      <c r="T153">
        <v>3</v>
      </c>
      <c r="U153">
        <v>3</v>
      </c>
      <c r="V153">
        <v>4</v>
      </c>
      <c r="Y153" t="s">
        <v>48</v>
      </c>
      <c r="AA153" t="s">
        <v>16</v>
      </c>
      <c r="AE153" t="s">
        <v>19</v>
      </c>
      <c r="AK153" t="s">
        <v>947</v>
      </c>
      <c r="AN153" t="s">
        <v>5619</v>
      </c>
      <c r="AO153" t="s">
        <v>51</v>
      </c>
      <c r="AP153" t="s">
        <v>52</v>
      </c>
      <c r="AR153" t="s">
        <v>34</v>
      </c>
      <c r="AS153" t="s">
        <v>35</v>
      </c>
      <c r="AU153" t="s">
        <v>47</v>
      </c>
      <c r="AV153" t="s">
        <v>37</v>
      </c>
      <c r="AW153" t="s">
        <v>81</v>
      </c>
    </row>
    <row r="154" spans="1:49" x14ac:dyDescent="0.2">
      <c r="A154">
        <v>6</v>
      </c>
      <c r="B154">
        <v>6</v>
      </c>
      <c r="C154">
        <v>6</v>
      </c>
      <c r="D154">
        <v>6</v>
      </c>
      <c r="E154">
        <v>6</v>
      </c>
      <c r="F154">
        <v>6</v>
      </c>
      <c r="G154" t="s">
        <v>948</v>
      </c>
      <c r="H154" t="s">
        <v>949</v>
      </c>
      <c r="I154">
        <v>2</v>
      </c>
      <c r="J154">
        <v>3</v>
      </c>
      <c r="K154">
        <v>2</v>
      </c>
      <c r="L154">
        <v>2</v>
      </c>
      <c r="M154">
        <v>2</v>
      </c>
      <c r="N154">
        <v>2</v>
      </c>
      <c r="O154" t="s">
        <v>950</v>
      </c>
      <c r="P154" t="s">
        <v>951</v>
      </c>
      <c r="Q154">
        <v>3</v>
      </c>
      <c r="R154">
        <v>3</v>
      </c>
      <c r="S154">
        <v>3</v>
      </c>
      <c r="T154">
        <v>3</v>
      </c>
      <c r="U154">
        <v>3</v>
      </c>
      <c r="V154">
        <v>3</v>
      </c>
      <c r="W154" t="s">
        <v>952</v>
      </c>
      <c r="X154" t="s">
        <v>953</v>
      </c>
      <c r="Y154" t="s">
        <v>119</v>
      </c>
      <c r="Z154" t="s">
        <v>954</v>
      </c>
      <c r="AA154" t="s">
        <v>16</v>
      </c>
      <c r="AB154" t="s">
        <v>5637</v>
      </c>
      <c r="AD154" t="s">
        <v>955</v>
      </c>
      <c r="AF154" t="s">
        <v>20</v>
      </c>
      <c r="AJ154" t="s">
        <v>956</v>
      </c>
      <c r="AK154" t="s">
        <v>957</v>
      </c>
      <c r="AN154" t="s">
        <v>5618</v>
      </c>
      <c r="AO154" t="s">
        <v>5618</v>
      </c>
      <c r="AP154" t="s">
        <v>52</v>
      </c>
      <c r="AQ154" t="s">
        <v>958</v>
      </c>
      <c r="AR154" t="s">
        <v>34</v>
      </c>
      <c r="AS154" t="s">
        <v>35</v>
      </c>
      <c r="AU154" t="s">
        <v>98</v>
      </c>
      <c r="AV154" t="s">
        <v>80</v>
      </c>
      <c r="AW154" t="s">
        <v>107</v>
      </c>
    </row>
    <row r="155" spans="1:49" x14ac:dyDescent="0.2">
      <c r="A155">
        <v>4</v>
      </c>
      <c r="B155">
        <v>4</v>
      </c>
      <c r="C155">
        <v>2</v>
      </c>
      <c r="D155">
        <v>2</v>
      </c>
      <c r="E155">
        <v>2</v>
      </c>
      <c r="F155">
        <v>2</v>
      </c>
      <c r="I155">
        <v>3</v>
      </c>
      <c r="J155">
        <v>3</v>
      </c>
      <c r="K155">
        <v>2</v>
      </c>
      <c r="L155">
        <v>2</v>
      </c>
      <c r="M155">
        <v>2</v>
      </c>
      <c r="N155">
        <v>2</v>
      </c>
      <c r="Q155">
        <v>5</v>
      </c>
      <c r="R155">
        <v>5</v>
      </c>
      <c r="S155">
        <v>5</v>
      </c>
      <c r="T155">
        <v>5</v>
      </c>
      <c r="U155">
        <v>5</v>
      </c>
      <c r="V155">
        <v>5</v>
      </c>
      <c r="Y155" t="s">
        <v>48</v>
      </c>
      <c r="AA155" t="s">
        <v>16</v>
      </c>
      <c r="AE155" t="s">
        <v>19</v>
      </c>
      <c r="AN155" t="s">
        <v>5618</v>
      </c>
      <c r="AO155" t="s">
        <v>5620</v>
      </c>
      <c r="AP155" t="s">
        <v>52</v>
      </c>
      <c r="AR155" t="s">
        <v>67</v>
      </c>
      <c r="AS155" t="s">
        <v>35</v>
      </c>
      <c r="AU155" t="s">
        <v>98</v>
      </c>
      <c r="AV155" t="s">
        <v>80</v>
      </c>
      <c r="AW155" t="s">
        <v>68</v>
      </c>
    </row>
    <row r="156" spans="1:49" x14ac:dyDescent="0.2">
      <c r="A156">
        <v>5</v>
      </c>
      <c r="B156">
        <v>6</v>
      </c>
      <c r="C156">
        <v>5</v>
      </c>
      <c r="D156">
        <v>4</v>
      </c>
      <c r="E156">
        <v>4</v>
      </c>
      <c r="F156">
        <v>5</v>
      </c>
      <c r="G156" t="s">
        <v>959</v>
      </c>
      <c r="H156" t="s">
        <v>67</v>
      </c>
      <c r="I156">
        <v>2</v>
      </c>
      <c r="J156">
        <v>5</v>
      </c>
      <c r="K156">
        <v>5</v>
      </c>
      <c r="L156">
        <v>4</v>
      </c>
      <c r="M156">
        <v>5</v>
      </c>
      <c r="N156">
        <v>5</v>
      </c>
      <c r="O156" t="s">
        <v>811</v>
      </c>
      <c r="P156" t="s">
        <v>960</v>
      </c>
      <c r="Q156">
        <v>3</v>
      </c>
      <c r="R156">
        <v>5</v>
      </c>
      <c r="S156">
        <v>5</v>
      </c>
      <c r="T156">
        <v>4</v>
      </c>
      <c r="U156">
        <v>4</v>
      </c>
      <c r="V156">
        <v>5</v>
      </c>
      <c r="W156" t="s">
        <v>67</v>
      </c>
      <c r="X156" t="s">
        <v>961</v>
      </c>
      <c r="Y156" t="s">
        <v>119</v>
      </c>
      <c r="Z156" t="s">
        <v>962</v>
      </c>
      <c r="AD156" t="s">
        <v>963</v>
      </c>
      <c r="AF156" t="s">
        <v>20</v>
      </c>
      <c r="AJ156" t="s">
        <v>964</v>
      </c>
      <c r="AK156" t="s">
        <v>510</v>
      </c>
      <c r="AN156" t="s">
        <v>5618</v>
      </c>
      <c r="AO156" t="s">
        <v>5620</v>
      </c>
      <c r="AP156" t="s">
        <v>52</v>
      </c>
      <c r="AQ156" t="s">
        <v>811</v>
      </c>
      <c r="AR156" t="s">
        <v>34</v>
      </c>
      <c r="AS156" t="s">
        <v>35</v>
      </c>
      <c r="AU156" t="s">
        <v>98</v>
      </c>
      <c r="AV156" t="s">
        <v>37</v>
      </c>
      <c r="AW156" t="s">
        <v>81</v>
      </c>
    </row>
    <row r="157" spans="1:49" x14ac:dyDescent="0.2">
      <c r="A157">
        <v>5</v>
      </c>
      <c r="B157">
        <v>5</v>
      </c>
      <c r="C157">
        <v>5</v>
      </c>
      <c r="D157">
        <v>5</v>
      </c>
      <c r="E157">
        <v>5</v>
      </c>
      <c r="F157">
        <v>5</v>
      </c>
      <c r="G157" t="s">
        <v>965</v>
      </c>
      <c r="H157" t="s">
        <v>966</v>
      </c>
      <c r="I157">
        <v>4</v>
      </c>
      <c r="J157">
        <v>5</v>
      </c>
      <c r="K157">
        <v>5</v>
      </c>
      <c r="L157">
        <v>5</v>
      </c>
      <c r="M157">
        <v>5</v>
      </c>
      <c r="N157">
        <v>5</v>
      </c>
      <c r="O157" t="s">
        <v>967</v>
      </c>
      <c r="P157" t="s">
        <v>968</v>
      </c>
      <c r="Q157">
        <v>5</v>
      </c>
      <c r="R157">
        <v>3</v>
      </c>
      <c r="S157">
        <v>4</v>
      </c>
      <c r="T157">
        <v>4</v>
      </c>
      <c r="U157">
        <v>4</v>
      </c>
      <c r="V157">
        <v>4</v>
      </c>
      <c r="W157" t="s">
        <v>969</v>
      </c>
      <c r="X157" t="s">
        <v>970</v>
      </c>
      <c r="Y157" t="s">
        <v>119</v>
      </c>
      <c r="Z157" t="s">
        <v>971</v>
      </c>
      <c r="AA157" t="s">
        <v>16</v>
      </c>
      <c r="AE157" t="s">
        <v>19</v>
      </c>
      <c r="AF157" t="s">
        <v>20</v>
      </c>
      <c r="AG157" t="s">
        <v>21</v>
      </c>
      <c r="AH157" t="s">
        <v>22</v>
      </c>
      <c r="AI157" t="s">
        <v>23</v>
      </c>
      <c r="AJ157" t="s">
        <v>972</v>
      </c>
      <c r="AK157" t="s">
        <v>973</v>
      </c>
      <c r="AN157" t="s">
        <v>5618</v>
      </c>
      <c r="AO157" t="s">
        <v>5620</v>
      </c>
      <c r="AP157" t="s">
        <v>52</v>
      </c>
      <c r="AR157" t="s">
        <v>34</v>
      </c>
      <c r="AS157" t="s">
        <v>35</v>
      </c>
      <c r="AU157" t="s">
        <v>47</v>
      </c>
      <c r="AV157" t="s">
        <v>80</v>
      </c>
      <c r="AW157" t="s">
        <v>107</v>
      </c>
    </row>
    <row r="158" spans="1:49" x14ac:dyDescent="0.2">
      <c r="A158">
        <v>5</v>
      </c>
      <c r="B158">
        <v>6</v>
      </c>
      <c r="C158">
        <v>6</v>
      </c>
      <c r="D158">
        <v>4</v>
      </c>
      <c r="E158">
        <v>7</v>
      </c>
      <c r="F158">
        <v>7</v>
      </c>
      <c r="I158">
        <v>3</v>
      </c>
      <c r="J158">
        <v>5</v>
      </c>
      <c r="K158">
        <v>6</v>
      </c>
      <c r="L158">
        <v>6</v>
      </c>
      <c r="M158">
        <v>4</v>
      </c>
      <c r="N158">
        <v>6</v>
      </c>
      <c r="Q158">
        <v>6</v>
      </c>
      <c r="R158">
        <v>7</v>
      </c>
      <c r="S158">
        <v>7</v>
      </c>
      <c r="T158">
        <v>6</v>
      </c>
      <c r="U158">
        <v>7</v>
      </c>
      <c r="V158">
        <v>6</v>
      </c>
      <c r="X158" t="s">
        <v>974</v>
      </c>
      <c r="Y158" t="s">
        <v>48</v>
      </c>
      <c r="Z158" t="s">
        <v>975</v>
      </c>
      <c r="AA158" t="s">
        <v>16</v>
      </c>
      <c r="AB158" t="s">
        <v>5637</v>
      </c>
      <c r="AF158" t="s">
        <v>20</v>
      </c>
      <c r="AJ158" t="s">
        <v>976</v>
      </c>
      <c r="AK158" t="s">
        <v>977</v>
      </c>
      <c r="AN158" t="s">
        <v>5618</v>
      </c>
      <c r="AO158" t="s">
        <v>5619</v>
      </c>
      <c r="AP158" t="s">
        <v>33</v>
      </c>
      <c r="AQ158" t="s">
        <v>978</v>
      </c>
      <c r="AR158" t="s">
        <v>34</v>
      </c>
      <c r="AS158" t="s">
        <v>35</v>
      </c>
      <c r="AU158" t="s">
        <v>139</v>
      </c>
      <c r="AV158" t="s">
        <v>80</v>
      </c>
      <c r="AW158" t="s">
        <v>107</v>
      </c>
    </row>
    <row r="159" spans="1:49" x14ac:dyDescent="0.2">
      <c r="A159">
        <v>5</v>
      </c>
      <c r="B159">
        <v>7</v>
      </c>
      <c r="C159">
        <v>6</v>
      </c>
      <c r="D159">
        <v>6</v>
      </c>
      <c r="E159">
        <v>5</v>
      </c>
      <c r="F159">
        <v>6</v>
      </c>
      <c r="I159">
        <v>3</v>
      </c>
      <c r="J159">
        <v>7</v>
      </c>
      <c r="K159">
        <v>6</v>
      </c>
      <c r="L159">
        <v>5</v>
      </c>
      <c r="M159">
        <v>5</v>
      </c>
      <c r="N159">
        <v>5</v>
      </c>
      <c r="Q159">
        <v>7</v>
      </c>
      <c r="R159">
        <v>7</v>
      </c>
      <c r="S159">
        <v>7</v>
      </c>
      <c r="T159">
        <v>5</v>
      </c>
      <c r="U159">
        <v>7</v>
      </c>
      <c r="V159">
        <v>7</v>
      </c>
      <c r="Y159" t="s">
        <v>48</v>
      </c>
      <c r="Z159" t="s">
        <v>979</v>
      </c>
      <c r="AB159" t="s">
        <v>5637</v>
      </c>
      <c r="AH159" t="s">
        <v>22</v>
      </c>
      <c r="AI159" t="s">
        <v>23</v>
      </c>
      <c r="AJ159" t="s">
        <v>980</v>
      </c>
      <c r="AN159" t="s">
        <v>5618</v>
      </c>
      <c r="AO159" t="s">
        <v>5618</v>
      </c>
      <c r="AP159" t="s">
        <v>164</v>
      </c>
      <c r="AR159" t="s">
        <v>34</v>
      </c>
      <c r="AS159" t="s">
        <v>35</v>
      </c>
      <c r="AU159" t="s">
        <v>538</v>
      </c>
      <c r="AV159" t="s">
        <v>80</v>
      </c>
      <c r="AW159" t="s">
        <v>99</v>
      </c>
    </row>
    <row r="160" spans="1:49" x14ac:dyDescent="0.2">
      <c r="A160">
        <v>7</v>
      </c>
      <c r="B160">
        <v>7</v>
      </c>
      <c r="C160">
        <v>7</v>
      </c>
      <c r="D160">
        <v>5</v>
      </c>
      <c r="E160">
        <v>7</v>
      </c>
      <c r="F160">
        <v>7</v>
      </c>
      <c r="G160" t="s">
        <v>981</v>
      </c>
      <c r="H160" t="s">
        <v>982</v>
      </c>
      <c r="I160">
        <v>3</v>
      </c>
      <c r="J160">
        <v>3</v>
      </c>
      <c r="K160">
        <v>3</v>
      </c>
      <c r="L160">
        <v>3</v>
      </c>
      <c r="M160">
        <v>3</v>
      </c>
      <c r="N160">
        <v>3</v>
      </c>
      <c r="P160" t="s">
        <v>983</v>
      </c>
      <c r="Q160">
        <v>3</v>
      </c>
      <c r="R160">
        <v>3</v>
      </c>
      <c r="S160">
        <v>3</v>
      </c>
      <c r="T160">
        <v>3</v>
      </c>
      <c r="U160">
        <v>3</v>
      </c>
      <c r="V160">
        <v>3</v>
      </c>
      <c r="X160" t="s">
        <v>984</v>
      </c>
      <c r="Y160" t="s">
        <v>119</v>
      </c>
      <c r="Z160" t="s">
        <v>985</v>
      </c>
      <c r="AB160" t="s">
        <v>5637</v>
      </c>
      <c r="AF160" t="s">
        <v>20</v>
      </c>
      <c r="AH160" t="s">
        <v>22</v>
      </c>
      <c r="AJ160" t="s">
        <v>986</v>
      </c>
      <c r="AK160" t="s">
        <v>987</v>
      </c>
      <c r="AN160" t="s">
        <v>5618</v>
      </c>
      <c r="AO160" t="s">
        <v>5618</v>
      </c>
      <c r="AP160" t="s">
        <v>33</v>
      </c>
      <c r="AQ160" t="s">
        <v>988</v>
      </c>
      <c r="AR160" t="s">
        <v>34</v>
      </c>
      <c r="AS160" t="s">
        <v>35</v>
      </c>
      <c r="AU160" t="s">
        <v>238</v>
      </c>
      <c r="AV160" t="s">
        <v>80</v>
      </c>
      <c r="AW160" t="s">
        <v>107</v>
      </c>
    </row>
    <row r="161" spans="1:49" x14ac:dyDescent="0.2">
      <c r="Q161">
        <v>4</v>
      </c>
      <c r="R161">
        <v>4</v>
      </c>
      <c r="S161">
        <v>1</v>
      </c>
      <c r="T161">
        <v>1</v>
      </c>
      <c r="U161">
        <v>1</v>
      </c>
      <c r="V161">
        <v>3</v>
      </c>
      <c r="X161" t="s">
        <v>989</v>
      </c>
      <c r="AA161" t="s">
        <v>16</v>
      </c>
      <c r="AN161" t="s">
        <v>51</v>
      </c>
      <c r="AO161" t="s">
        <v>51</v>
      </c>
      <c r="AP161" t="s">
        <v>52</v>
      </c>
      <c r="AR161" t="s">
        <v>34</v>
      </c>
      <c r="AS161" t="s">
        <v>35</v>
      </c>
      <c r="AU161" t="s">
        <v>47</v>
      </c>
      <c r="AV161" t="s">
        <v>37</v>
      </c>
      <c r="AW161" t="s">
        <v>81</v>
      </c>
    </row>
    <row r="162" spans="1:49" x14ac:dyDescent="0.2">
      <c r="A162">
        <v>1</v>
      </c>
      <c r="B162">
        <v>4</v>
      </c>
      <c r="C162">
        <v>3</v>
      </c>
      <c r="D162">
        <v>2</v>
      </c>
      <c r="E162">
        <v>2</v>
      </c>
      <c r="F162">
        <v>1</v>
      </c>
      <c r="G162" t="s">
        <v>67</v>
      </c>
      <c r="H162" t="s">
        <v>990</v>
      </c>
      <c r="I162">
        <v>2</v>
      </c>
      <c r="J162">
        <v>4</v>
      </c>
      <c r="K162">
        <v>3</v>
      </c>
      <c r="L162">
        <v>3</v>
      </c>
      <c r="M162">
        <v>1</v>
      </c>
      <c r="N162">
        <v>1</v>
      </c>
      <c r="O162" t="s">
        <v>991</v>
      </c>
      <c r="P162" t="s">
        <v>992</v>
      </c>
      <c r="Q162">
        <v>2</v>
      </c>
      <c r="R162">
        <v>4</v>
      </c>
      <c r="S162">
        <v>3</v>
      </c>
      <c r="T162">
        <v>3</v>
      </c>
      <c r="U162">
        <v>2</v>
      </c>
      <c r="V162">
        <v>1</v>
      </c>
      <c r="W162" t="s">
        <v>993</v>
      </c>
      <c r="X162" t="s">
        <v>994</v>
      </c>
      <c r="Y162" t="s">
        <v>103</v>
      </c>
      <c r="Z162" t="s">
        <v>995</v>
      </c>
      <c r="AD162" t="s">
        <v>996</v>
      </c>
      <c r="AJ162" t="s">
        <v>997</v>
      </c>
      <c r="AK162" t="s">
        <v>998</v>
      </c>
      <c r="AN162" t="s">
        <v>5620</v>
      </c>
      <c r="AO162" t="s">
        <v>5619</v>
      </c>
      <c r="AP162" t="s">
        <v>52</v>
      </c>
      <c r="AQ162" t="s">
        <v>999</v>
      </c>
      <c r="AR162" t="s">
        <v>34</v>
      </c>
      <c r="AS162" t="s">
        <v>35</v>
      </c>
      <c r="AU162" t="s">
        <v>139</v>
      </c>
      <c r="AV162" t="s">
        <v>150</v>
      </c>
    </row>
    <row r="163" spans="1:49" x14ac:dyDescent="0.2">
      <c r="A163">
        <v>2</v>
      </c>
      <c r="B163">
        <v>2</v>
      </c>
      <c r="C163">
        <v>2</v>
      </c>
      <c r="D163">
        <v>1</v>
      </c>
      <c r="E163">
        <v>1</v>
      </c>
      <c r="F163">
        <v>1</v>
      </c>
      <c r="G163" t="s">
        <v>1000</v>
      </c>
      <c r="H163" t="s">
        <v>1001</v>
      </c>
      <c r="I163">
        <v>3</v>
      </c>
      <c r="J163">
        <v>3</v>
      </c>
      <c r="K163">
        <v>2</v>
      </c>
      <c r="L163">
        <v>3</v>
      </c>
      <c r="M163">
        <v>2</v>
      </c>
      <c r="N163">
        <v>3</v>
      </c>
      <c r="O163" t="s">
        <v>1002</v>
      </c>
      <c r="P163" t="s">
        <v>1003</v>
      </c>
      <c r="Q163">
        <v>4</v>
      </c>
      <c r="R163">
        <v>3</v>
      </c>
      <c r="S163">
        <v>3</v>
      </c>
      <c r="T163">
        <v>3</v>
      </c>
      <c r="U163">
        <v>3</v>
      </c>
      <c r="V163">
        <v>3</v>
      </c>
      <c r="W163" t="s">
        <v>1004</v>
      </c>
      <c r="X163" t="s">
        <v>1005</v>
      </c>
      <c r="Y163" t="s">
        <v>48</v>
      </c>
      <c r="Z163" t="s">
        <v>1006</v>
      </c>
      <c r="AA163" t="s">
        <v>16</v>
      </c>
      <c r="AE163" t="s">
        <v>19</v>
      </c>
      <c r="AJ163" t="s">
        <v>1007</v>
      </c>
      <c r="AK163" t="s">
        <v>1008</v>
      </c>
      <c r="AN163" t="s">
        <v>5620</v>
      </c>
      <c r="AO163" t="s">
        <v>51</v>
      </c>
      <c r="AP163" t="s">
        <v>52</v>
      </c>
      <c r="AQ163" t="s">
        <v>1009</v>
      </c>
      <c r="AR163" t="s">
        <v>34</v>
      </c>
      <c r="AS163" t="s">
        <v>35</v>
      </c>
      <c r="AU163" t="s">
        <v>47</v>
      </c>
      <c r="AV163" t="s">
        <v>80</v>
      </c>
      <c r="AW163" t="s">
        <v>81</v>
      </c>
    </row>
    <row r="164" spans="1:49" x14ac:dyDescent="0.2">
      <c r="A164">
        <v>1</v>
      </c>
      <c r="B164">
        <v>1</v>
      </c>
      <c r="C164">
        <v>1</v>
      </c>
      <c r="D164">
        <v>1</v>
      </c>
      <c r="E164">
        <v>1</v>
      </c>
      <c r="F164">
        <v>1</v>
      </c>
      <c r="G164" t="s">
        <v>1010</v>
      </c>
      <c r="H164" t="s">
        <v>1011</v>
      </c>
      <c r="I164">
        <v>1</v>
      </c>
      <c r="J164">
        <v>1</v>
      </c>
      <c r="K164">
        <v>1</v>
      </c>
      <c r="L164">
        <v>1</v>
      </c>
      <c r="M164">
        <v>1</v>
      </c>
      <c r="N164">
        <v>1</v>
      </c>
      <c r="O164" t="s">
        <v>1012</v>
      </c>
      <c r="P164" t="s">
        <v>1013</v>
      </c>
      <c r="Q164">
        <v>1</v>
      </c>
      <c r="R164">
        <v>1</v>
      </c>
      <c r="S164">
        <v>1</v>
      </c>
      <c r="T164">
        <v>1</v>
      </c>
      <c r="U164">
        <v>1</v>
      </c>
      <c r="V164">
        <v>1</v>
      </c>
      <c r="W164" t="s">
        <v>1014</v>
      </c>
      <c r="X164" t="s">
        <v>1015</v>
      </c>
      <c r="Y164" t="s">
        <v>29</v>
      </c>
      <c r="Z164" t="s">
        <v>1016</v>
      </c>
      <c r="AD164" t="s">
        <v>1017</v>
      </c>
      <c r="AN164" t="s">
        <v>59</v>
      </c>
      <c r="AO164" t="s">
        <v>59</v>
      </c>
      <c r="AP164" t="s">
        <v>52</v>
      </c>
      <c r="AQ164" t="s">
        <v>1018</v>
      </c>
      <c r="AR164" t="s">
        <v>67</v>
      </c>
      <c r="AS164" t="s">
        <v>35</v>
      </c>
      <c r="AU164" t="s">
        <v>47</v>
      </c>
      <c r="AV164" t="s">
        <v>37</v>
      </c>
      <c r="AW164" t="s">
        <v>99</v>
      </c>
    </row>
    <row r="165" spans="1:49" x14ac:dyDescent="0.2">
      <c r="A165">
        <v>6</v>
      </c>
      <c r="B165">
        <v>6</v>
      </c>
      <c r="C165">
        <v>5</v>
      </c>
      <c r="D165">
        <v>6</v>
      </c>
      <c r="E165">
        <v>6</v>
      </c>
      <c r="F165">
        <v>6</v>
      </c>
      <c r="I165">
        <v>5</v>
      </c>
      <c r="J165">
        <v>5</v>
      </c>
      <c r="K165">
        <v>6</v>
      </c>
      <c r="L165">
        <v>5</v>
      </c>
      <c r="M165">
        <v>5</v>
      </c>
      <c r="N165">
        <v>5</v>
      </c>
      <c r="Q165">
        <v>7</v>
      </c>
      <c r="R165">
        <v>7</v>
      </c>
      <c r="S165">
        <v>7</v>
      </c>
      <c r="T165">
        <v>7</v>
      </c>
      <c r="U165">
        <v>7</v>
      </c>
      <c r="V165">
        <v>7</v>
      </c>
      <c r="Y165" t="s">
        <v>48</v>
      </c>
      <c r="Z165" t="s">
        <v>1019</v>
      </c>
      <c r="AA165" t="s">
        <v>16</v>
      </c>
      <c r="AN165" t="s">
        <v>5618</v>
      </c>
      <c r="AO165" t="s">
        <v>51</v>
      </c>
      <c r="AP165" t="s">
        <v>52</v>
      </c>
      <c r="AR165" t="s">
        <v>34</v>
      </c>
      <c r="AS165" t="s">
        <v>35</v>
      </c>
      <c r="AV165" t="s">
        <v>80</v>
      </c>
      <c r="AW165" t="s">
        <v>107</v>
      </c>
    </row>
    <row r="166" spans="1:49" x14ac:dyDescent="0.2">
      <c r="A166">
        <v>7</v>
      </c>
      <c r="B166">
        <v>7</v>
      </c>
      <c r="C166">
        <v>7</v>
      </c>
      <c r="D166">
        <v>4</v>
      </c>
      <c r="E166">
        <v>7</v>
      </c>
      <c r="F166">
        <v>7</v>
      </c>
      <c r="G166" t="s">
        <v>1020</v>
      </c>
      <c r="H166" t="s">
        <v>1021</v>
      </c>
      <c r="I166">
        <v>7</v>
      </c>
      <c r="J166">
        <v>7</v>
      </c>
      <c r="K166">
        <v>7</v>
      </c>
      <c r="L166">
        <v>4</v>
      </c>
      <c r="M166">
        <v>7</v>
      </c>
      <c r="N166">
        <v>7</v>
      </c>
      <c r="O166" t="s">
        <v>1022</v>
      </c>
      <c r="P166" t="s">
        <v>1023</v>
      </c>
      <c r="Q166">
        <v>7</v>
      </c>
      <c r="R166">
        <v>7</v>
      </c>
      <c r="S166">
        <v>7</v>
      </c>
      <c r="T166">
        <v>4</v>
      </c>
      <c r="U166">
        <v>7</v>
      </c>
      <c r="V166">
        <v>7</v>
      </c>
      <c r="W166" t="s">
        <v>1024</v>
      </c>
      <c r="X166" t="s">
        <v>1025</v>
      </c>
      <c r="Y166" t="s">
        <v>48</v>
      </c>
      <c r="Z166" t="s">
        <v>1026</v>
      </c>
      <c r="AD166" t="s">
        <v>1027</v>
      </c>
      <c r="AE166" t="s">
        <v>19</v>
      </c>
      <c r="AF166" t="s">
        <v>20</v>
      </c>
      <c r="AG166" t="s">
        <v>21</v>
      </c>
      <c r="AH166" t="s">
        <v>22</v>
      </c>
      <c r="AI166" t="s">
        <v>23</v>
      </c>
      <c r="AJ166" t="s">
        <v>1028</v>
      </c>
      <c r="AK166" t="s">
        <v>1029</v>
      </c>
      <c r="AN166" t="s">
        <v>5618</v>
      </c>
      <c r="AO166" t="s">
        <v>5618</v>
      </c>
      <c r="AP166" t="s">
        <v>33</v>
      </c>
      <c r="AQ166" t="s">
        <v>1030</v>
      </c>
      <c r="AR166" t="s">
        <v>34</v>
      </c>
      <c r="AS166" t="s">
        <v>35</v>
      </c>
      <c r="AU166" t="s">
        <v>807</v>
      </c>
      <c r="AV166" t="s">
        <v>80</v>
      </c>
      <c r="AW166" t="s">
        <v>81</v>
      </c>
    </row>
    <row r="167" spans="1:49" x14ac:dyDescent="0.2">
      <c r="C167">
        <v>1</v>
      </c>
      <c r="D167">
        <v>2</v>
      </c>
      <c r="E167">
        <v>1</v>
      </c>
      <c r="F167">
        <v>1</v>
      </c>
      <c r="H167" t="s">
        <v>5671</v>
      </c>
      <c r="I167">
        <v>1</v>
      </c>
      <c r="K167">
        <v>1</v>
      </c>
      <c r="L167">
        <v>1</v>
      </c>
      <c r="M167">
        <v>1</v>
      </c>
      <c r="N167">
        <v>1</v>
      </c>
      <c r="P167" t="s">
        <v>1031</v>
      </c>
      <c r="Q167">
        <v>1</v>
      </c>
      <c r="S167">
        <v>1</v>
      </c>
      <c r="T167">
        <v>1</v>
      </c>
      <c r="U167">
        <v>1</v>
      </c>
      <c r="V167">
        <v>1</v>
      </c>
      <c r="W167" t="s">
        <v>1032</v>
      </c>
      <c r="X167" t="s">
        <v>5672</v>
      </c>
      <c r="Y167" t="s">
        <v>29</v>
      </c>
      <c r="Z167" t="s">
        <v>5673</v>
      </c>
      <c r="AD167" t="s">
        <v>5674</v>
      </c>
      <c r="AK167" t="s">
        <v>1033</v>
      </c>
      <c r="AN167" t="s">
        <v>59</v>
      </c>
      <c r="AO167" t="s">
        <v>5619</v>
      </c>
      <c r="AP167" t="s">
        <v>52</v>
      </c>
      <c r="AQ167" t="s">
        <v>1034</v>
      </c>
      <c r="AR167" t="s">
        <v>34</v>
      </c>
      <c r="AS167" t="s">
        <v>35</v>
      </c>
      <c r="AU167" t="s">
        <v>98</v>
      </c>
      <c r="AV167" t="s">
        <v>37</v>
      </c>
      <c r="AW167" t="s">
        <v>81</v>
      </c>
    </row>
    <row r="168" spans="1:49" x14ac:dyDescent="0.2">
      <c r="A168">
        <v>5</v>
      </c>
      <c r="B168">
        <v>5</v>
      </c>
      <c r="C168">
        <v>4</v>
      </c>
      <c r="D168">
        <v>3</v>
      </c>
      <c r="E168">
        <v>4</v>
      </c>
      <c r="F168">
        <v>4</v>
      </c>
      <c r="G168" t="s">
        <v>1035</v>
      </c>
      <c r="I168">
        <v>3</v>
      </c>
      <c r="J168">
        <v>4</v>
      </c>
      <c r="K168">
        <v>4</v>
      </c>
      <c r="L168">
        <v>4</v>
      </c>
      <c r="M168">
        <v>3</v>
      </c>
      <c r="N168">
        <v>3</v>
      </c>
      <c r="P168" t="s">
        <v>1036</v>
      </c>
      <c r="Q168">
        <v>7</v>
      </c>
      <c r="R168">
        <v>5</v>
      </c>
      <c r="S168">
        <v>5</v>
      </c>
      <c r="T168">
        <v>4</v>
      </c>
      <c r="U168">
        <v>7</v>
      </c>
      <c r="V168">
        <v>4</v>
      </c>
      <c r="W168" t="s">
        <v>1037</v>
      </c>
      <c r="X168" t="s">
        <v>1038</v>
      </c>
      <c r="Y168" t="s">
        <v>48</v>
      </c>
      <c r="Z168" t="s">
        <v>1039</v>
      </c>
      <c r="AA168" t="s">
        <v>16</v>
      </c>
      <c r="AK168" t="s">
        <v>1040</v>
      </c>
      <c r="AN168" t="s">
        <v>5618</v>
      </c>
      <c r="AO168" t="s">
        <v>5620</v>
      </c>
      <c r="AP168" t="s">
        <v>5640</v>
      </c>
      <c r="AQ168" t="s">
        <v>1041</v>
      </c>
      <c r="AR168" t="s">
        <v>34</v>
      </c>
      <c r="AS168" t="s">
        <v>35</v>
      </c>
      <c r="AU168" t="s">
        <v>1042</v>
      </c>
      <c r="AV168" t="s">
        <v>80</v>
      </c>
      <c r="AW168" t="s">
        <v>68</v>
      </c>
    </row>
    <row r="169" spans="1:49" x14ac:dyDescent="0.2">
      <c r="A169">
        <v>5</v>
      </c>
      <c r="B169">
        <v>5</v>
      </c>
      <c r="C169">
        <v>5</v>
      </c>
      <c r="D169">
        <v>4</v>
      </c>
      <c r="E169">
        <v>7</v>
      </c>
      <c r="F169">
        <v>7</v>
      </c>
      <c r="G169" t="s">
        <v>1043</v>
      </c>
      <c r="H169" t="s">
        <v>1044</v>
      </c>
      <c r="I169">
        <v>6</v>
      </c>
      <c r="J169">
        <v>6</v>
      </c>
      <c r="K169">
        <v>5</v>
      </c>
      <c r="L169">
        <v>4</v>
      </c>
      <c r="M169">
        <v>7</v>
      </c>
      <c r="N169">
        <v>7</v>
      </c>
      <c r="O169" t="s">
        <v>1045</v>
      </c>
      <c r="P169" t="s">
        <v>1046</v>
      </c>
      <c r="Q169">
        <v>7</v>
      </c>
      <c r="R169">
        <v>5</v>
      </c>
      <c r="S169">
        <v>4</v>
      </c>
      <c r="T169">
        <v>4</v>
      </c>
      <c r="U169">
        <v>7</v>
      </c>
      <c r="V169">
        <v>7</v>
      </c>
      <c r="W169" t="s">
        <v>1047</v>
      </c>
      <c r="X169" t="s">
        <v>5675</v>
      </c>
      <c r="Y169" t="s">
        <v>48</v>
      </c>
      <c r="Z169" t="s">
        <v>1048</v>
      </c>
      <c r="AA169" t="s">
        <v>16</v>
      </c>
      <c r="AE169" t="s">
        <v>19</v>
      </c>
      <c r="AF169" t="s">
        <v>20</v>
      </c>
      <c r="AJ169" t="s">
        <v>1049</v>
      </c>
      <c r="AK169" t="s">
        <v>1050</v>
      </c>
      <c r="AN169" t="s">
        <v>5618</v>
      </c>
      <c r="AO169" t="s">
        <v>5618</v>
      </c>
      <c r="AP169" t="s">
        <v>52</v>
      </c>
      <c r="AR169" t="s">
        <v>34</v>
      </c>
      <c r="AS169" t="s">
        <v>35</v>
      </c>
      <c r="AU169" t="s">
        <v>98</v>
      </c>
      <c r="AV169" t="s">
        <v>37</v>
      </c>
      <c r="AW169" t="s">
        <v>107</v>
      </c>
    </row>
    <row r="170" spans="1:49" x14ac:dyDescent="0.2">
      <c r="A170">
        <v>1</v>
      </c>
      <c r="B170">
        <v>1</v>
      </c>
      <c r="C170">
        <v>1</v>
      </c>
      <c r="D170">
        <v>1</v>
      </c>
      <c r="E170">
        <v>1</v>
      </c>
      <c r="F170">
        <v>1</v>
      </c>
      <c r="G170" t="s">
        <v>1051</v>
      </c>
      <c r="H170" t="s">
        <v>1052</v>
      </c>
      <c r="I170">
        <v>2</v>
      </c>
      <c r="J170">
        <v>3</v>
      </c>
      <c r="K170">
        <v>1</v>
      </c>
      <c r="L170">
        <v>3</v>
      </c>
      <c r="M170">
        <v>2</v>
      </c>
      <c r="N170">
        <v>3</v>
      </c>
      <c r="O170" t="s">
        <v>1053</v>
      </c>
      <c r="P170" t="s">
        <v>1054</v>
      </c>
      <c r="Q170">
        <v>6</v>
      </c>
      <c r="R170">
        <v>6</v>
      </c>
      <c r="S170">
        <v>6</v>
      </c>
      <c r="T170">
        <v>6</v>
      </c>
      <c r="U170">
        <v>6</v>
      </c>
      <c r="V170">
        <v>6</v>
      </c>
      <c r="W170" t="s">
        <v>1055</v>
      </c>
      <c r="X170" t="s">
        <v>1056</v>
      </c>
      <c r="Y170" t="s">
        <v>48</v>
      </c>
      <c r="Z170" t="s">
        <v>1057</v>
      </c>
      <c r="AA170" t="s">
        <v>16</v>
      </c>
      <c r="AD170" t="s">
        <v>1058</v>
      </c>
      <c r="AF170" t="s">
        <v>20</v>
      </c>
      <c r="AJ170" t="s">
        <v>1059</v>
      </c>
      <c r="AK170" t="s">
        <v>1060</v>
      </c>
      <c r="AN170" t="s">
        <v>5618</v>
      </c>
      <c r="AO170" t="s">
        <v>5618</v>
      </c>
      <c r="AP170" t="s">
        <v>52</v>
      </c>
      <c r="AQ170" t="s">
        <v>1061</v>
      </c>
      <c r="AR170" t="s">
        <v>34</v>
      </c>
      <c r="AS170" t="s">
        <v>35</v>
      </c>
      <c r="AU170" t="s">
        <v>47</v>
      </c>
      <c r="AV170" t="s">
        <v>37</v>
      </c>
      <c r="AW170" t="s">
        <v>81</v>
      </c>
    </row>
    <row r="171" spans="1:49" x14ac:dyDescent="0.2">
      <c r="A171">
        <v>7</v>
      </c>
      <c r="B171">
        <v>7</v>
      </c>
      <c r="C171">
        <v>7</v>
      </c>
      <c r="D171">
        <v>6</v>
      </c>
      <c r="E171">
        <v>7</v>
      </c>
      <c r="F171">
        <v>7</v>
      </c>
      <c r="I171">
        <v>5</v>
      </c>
      <c r="J171">
        <v>6</v>
      </c>
      <c r="K171">
        <v>6</v>
      </c>
      <c r="L171">
        <v>5</v>
      </c>
      <c r="M171">
        <v>6</v>
      </c>
      <c r="N171">
        <v>6</v>
      </c>
      <c r="Q171">
        <v>7</v>
      </c>
      <c r="R171">
        <v>6</v>
      </c>
      <c r="S171">
        <v>7</v>
      </c>
      <c r="T171">
        <v>5</v>
      </c>
      <c r="U171">
        <v>7</v>
      </c>
      <c r="V171">
        <v>7</v>
      </c>
      <c r="Y171" t="s">
        <v>48</v>
      </c>
      <c r="Z171" t="s">
        <v>1062</v>
      </c>
      <c r="AA171" t="s">
        <v>16</v>
      </c>
      <c r="AD171" t="s">
        <v>1063</v>
      </c>
      <c r="AK171" t="s">
        <v>1064</v>
      </c>
      <c r="AN171" t="s">
        <v>5618</v>
      </c>
      <c r="AO171" t="s">
        <v>5618</v>
      </c>
      <c r="AP171" t="s">
        <v>164</v>
      </c>
      <c r="AR171" t="s">
        <v>67</v>
      </c>
      <c r="AS171" t="s">
        <v>35</v>
      </c>
      <c r="AU171" t="s">
        <v>1065</v>
      </c>
      <c r="AV171" t="s">
        <v>37</v>
      </c>
      <c r="AW171" t="s">
        <v>99</v>
      </c>
    </row>
    <row r="172" spans="1:49" x14ac:dyDescent="0.2">
      <c r="A172">
        <v>7</v>
      </c>
      <c r="B172">
        <v>7</v>
      </c>
      <c r="C172">
        <v>7</v>
      </c>
      <c r="D172">
        <v>7</v>
      </c>
      <c r="E172">
        <v>7</v>
      </c>
      <c r="F172">
        <v>7</v>
      </c>
      <c r="Y172" t="s">
        <v>119</v>
      </c>
      <c r="AA172" t="s">
        <v>16</v>
      </c>
      <c r="AE172" t="s">
        <v>19</v>
      </c>
      <c r="AF172" t="s">
        <v>20</v>
      </c>
      <c r="AG172" t="s">
        <v>21</v>
      </c>
      <c r="AH172" t="s">
        <v>22</v>
      </c>
      <c r="AI172" t="s">
        <v>23</v>
      </c>
      <c r="AN172" t="s">
        <v>5618</v>
      </c>
      <c r="AO172" t="s">
        <v>5618</v>
      </c>
      <c r="AP172" t="s">
        <v>52</v>
      </c>
      <c r="AR172" t="s">
        <v>34</v>
      </c>
      <c r="AS172" t="s">
        <v>35</v>
      </c>
      <c r="AU172" t="s">
        <v>47</v>
      </c>
      <c r="AV172" t="s">
        <v>37</v>
      </c>
      <c r="AW172" t="s">
        <v>68</v>
      </c>
    </row>
    <row r="173" spans="1:49" x14ac:dyDescent="0.2">
      <c r="A173">
        <v>7</v>
      </c>
      <c r="B173">
        <v>7</v>
      </c>
      <c r="C173">
        <v>5</v>
      </c>
      <c r="D173">
        <v>5</v>
      </c>
      <c r="E173">
        <v>6</v>
      </c>
      <c r="F173">
        <v>6</v>
      </c>
      <c r="G173" t="s">
        <v>1066</v>
      </c>
      <c r="H173" t="s">
        <v>1067</v>
      </c>
      <c r="I173">
        <v>4</v>
      </c>
      <c r="J173">
        <v>5</v>
      </c>
      <c r="K173">
        <v>5</v>
      </c>
      <c r="L173">
        <v>4</v>
      </c>
      <c r="M173">
        <v>6</v>
      </c>
      <c r="N173">
        <v>6</v>
      </c>
      <c r="O173" t="s">
        <v>1068</v>
      </c>
      <c r="P173" t="s">
        <v>1069</v>
      </c>
      <c r="Q173">
        <v>6</v>
      </c>
      <c r="R173">
        <v>7</v>
      </c>
      <c r="S173">
        <v>5</v>
      </c>
      <c r="T173">
        <v>5</v>
      </c>
      <c r="U173">
        <v>6</v>
      </c>
      <c r="V173">
        <v>6</v>
      </c>
      <c r="W173" t="s">
        <v>1070</v>
      </c>
      <c r="X173" t="s">
        <v>1071</v>
      </c>
      <c r="Y173" t="s">
        <v>29</v>
      </c>
      <c r="Z173" t="s">
        <v>1072</v>
      </c>
      <c r="AD173" t="s">
        <v>1073</v>
      </c>
      <c r="AF173" t="s">
        <v>20</v>
      </c>
      <c r="AI173" t="s">
        <v>23</v>
      </c>
      <c r="AJ173" t="s">
        <v>1074</v>
      </c>
      <c r="AK173" t="s">
        <v>1075</v>
      </c>
      <c r="AN173" t="s">
        <v>5618</v>
      </c>
      <c r="AO173" t="s">
        <v>5618</v>
      </c>
      <c r="AP173" t="s">
        <v>52</v>
      </c>
      <c r="AR173" t="s">
        <v>34</v>
      </c>
      <c r="AS173" t="s">
        <v>35</v>
      </c>
      <c r="AU173" t="s">
        <v>47</v>
      </c>
      <c r="AV173" t="s">
        <v>37</v>
      </c>
      <c r="AW173" t="s">
        <v>99</v>
      </c>
    </row>
    <row r="174" spans="1:49" x14ac:dyDescent="0.2">
      <c r="A174">
        <v>1</v>
      </c>
      <c r="B174">
        <v>3</v>
      </c>
      <c r="C174">
        <v>3</v>
      </c>
      <c r="D174">
        <v>1</v>
      </c>
      <c r="E174">
        <v>1</v>
      </c>
      <c r="F174">
        <v>1</v>
      </c>
      <c r="G174" t="s">
        <v>1076</v>
      </c>
      <c r="H174" t="s">
        <v>1077</v>
      </c>
      <c r="I174">
        <v>3</v>
      </c>
      <c r="J174">
        <v>3</v>
      </c>
      <c r="K174">
        <v>3</v>
      </c>
      <c r="L174">
        <v>2</v>
      </c>
      <c r="M174">
        <v>1</v>
      </c>
      <c r="N174">
        <v>1</v>
      </c>
      <c r="P174" t="s">
        <v>1078</v>
      </c>
      <c r="Q174">
        <v>4</v>
      </c>
      <c r="R174">
        <v>4</v>
      </c>
      <c r="S174">
        <v>4</v>
      </c>
      <c r="T174">
        <v>3</v>
      </c>
      <c r="U174">
        <v>4</v>
      </c>
      <c r="V174">
        <v>4</v>
      </c>
      <c r="W174" t="s">
        <v>1079</v>
      </c>
      <c r="Y174" t="s">
        <v>48</v>
      </c>
      <c r="Z174" t="s">
        <v>1080</v>
      </c>
      <c r="AA174" t="s">
        <v>16</v>
      </c>
      <c r="AF174" t="s">
        <v>20</v>
      </c>
      <c r="AJ174" t="s">
        <v>1081</v>
      </c>
      <c r="AK174" t="s">
        <v>1082</v>
      </c>
      <c r="AN174" t="s">
        <v>5620</v>
      </c>
      <c r="AO174" t="s">
        <v>5619</v>
      </c>
      <c r="AP174" t="s">
        <v>52</v>
      </c>
      <c r="AR174" t="s">
        <v>34</v>
      </c>
      <c r="AS174" t="s">
        <v>35</v>
      </c>
      <c r="AU174" t="s">
        <v>98</v>
      </c>
      <c r="AV174" t="s">
        <v>37</v>
      </c>
      <c r="AW174" t="s">
        <v>107</v>
      </c>
    </row>
    <row r="175" spans="1:49" x14ac:dyDescent="0.2">
      <c r="A175">
        <v>4</v>
      </c>
      <c r="B175">
        <v>6</v>
      </c>
      <c r="C175">
        <v>4</v>
      </c>
      <c r="D175">
        <v>3</v>
      </c>
      <c r="E175">
        <v>2</v>
      </c>
      <c r="F175">
        <v>3</v>
      </c>
      <c r="I175">
        <v>5</v>
      </c>
      <c r="J175">
        <v>4</v>
      </c>
      <c r="K175">
        <v>4</v>
      </c>
      <c r="L175">
        <v>3</v>
      </c>
      <c r="M175">
        <v>4</v>
      </c>
      <c r="N175">
        <v>4</v>
      </c>
      <c r="Q175">
        <v>7</v>
      </c>
      <c r="R175">
        <v>6</v>
      </c>
      <c r="S175">
        <v>6</v>
      </c>
      <c r="T175">
        <v>5</v>
      </c>
      <c r="U175">
        <v>5</v>
      </c>
      <c r="V175">
        <v>6</v>
      </c>
      <c r="X175" t="s">
        <v>1083</v>
      </c>
      <c r="Y175" t="s">
        <v>48</v>
      </c>
      <c r="Z175" t="s">
        <v>1084</v>
      </c>
      <c r="AA175" t="s">
        <v>16</v>
      </c>
      <c r="AE175" t="s">
        <v>19</v>
      </c>
      <c r="AK175" t="s">
        <v>1085</v>
      </c>
      <c r="AN175" t="s">
        <v>5620</v>
      </c>
      <c r="AO175" t="s">
        <v>51</v>
      </c>
      <c r="AP175" t="s">
        <v>52</v>
      </c>
      <c r="AR175" t="s">
        <v>34</v>
      </c>
      <c r="AS175" t="s">
        <v>35</v>
      </c>
      <c r="AU175" t="s">
        <v>47</v>
      </c>
      <c r="AV175" t="s">
        <v>80</v>
      </c>
      <c r="AW175" t="s">
        <v>107</v>
      </c>
    </row>
    <row r="176" spans="1:49" x14ac:dyDescent="0.2">
      <c r="A176">
        <v>4</v>
      </c>
      <c r="B176">
        <v>6</v>
      </c>
      <c r="C176">
        <v>5</v>
      </c>
      <c r="D176">
        <v>4</v>
      </c>
      <c r="E176">
        <v>6</v>
      </c>
      <c r="F176">
        <v>6</v>
      </c>
      <c r="H176" t="s">
        <v>1086</v>
      </c>
      <c r="I176">
        <v>7</v>
      </c>
      <c r="J176">
        <v>6</v>
      </c>
      <c r="K176">
        <v>6</v>
      </c>
      <c r="L176">
        <v>6</v>
      </c>
      <c r="M176">
        <v>6</v>
      </c>
      <c r="N176">
        <v>6</v>
      </c>
      <c r="Q176">
        <v>7</v>
      </c>
      <c r="R176">
        <v>7</v>
      </c>
      <c r="S176">
        <v>7</v>
      </c>
      <c r="T176">
        <v>7</v>
      </c>
      <c r="U176">
        <v>7</v>
      </c>
      <c r="V176">
        <v>7</v>
      </c>
      <c r="Y176" t="s">
        <v>48</v>
      </c>
      <c r="Z176" t="s">
        <v>1087</v>
      </c>
      <c r="AA176" t="s">
        <v>16</v>
      </c>
      <c r="AC176" t="s">
        <v>17</v>
      </c>
      <c r="AF176" t="s">
        <v>20</v>
      </c>
      <c r="AN176" t="s">
        <v>5618</v>
      </c>
      <c r="AO176" t="s">
        <v>51</v>
      </c>
      <c r="AP176" t="s">
        <v>164</v>
      </c>
      <c r="AS176" t="s">
        <v>35</v>
      </c>
      <c r="AU176" t="s">
        <v>1088</v>
      </c>
      <c r="AV176" t="s">
        <v>37</v>
      </c>
      <c r="AW176" t="s">
        <v>107</v>
      </c>
    </row>
    <row r="177" spans="1:49" x14ac:dyDescent="0.2">
      <c r="A177">
        <v>6</v>
      </c>
      <c r="B177">
        <v>6</v>
      </c>
      <c r="C177">
        <v>5</v>
      </c>
      <c r="D177">
        <v>5</v>
      </c>
      <c r="E177">
        <v>3</v>
      </c>
      <c r="F177">
        <v>3</v>
      </c>
      <c r="G177" t="s">
        <v>1089</v>
      </c>
      <c r="H177" t="s">
        <v>1090</v>
      </c>
      <c r="I177">
        <v>5</v>
      </c>
      <c r="J177">
        <v>5</v>
      </c>
      <c r="K177">
        <v>4</v>
      </c>
      <c r="L177">
        <v>4</v>
      </c>
      <c r="M177">
        <v>3</v>
      </c>
      <c r="N177">
        <v>3</v>
      </c>
      <c r="W177" t="s">
        <v>1091</v>
      </c>
      <c r="X177" t="s">
        <v>1092</v>
      </c>
      <c r="Y177" t="s">
        <v>48</v>
      </c>
      <c r="Z177" t="s">
        <v>1093</v>
      </c>
      <c r="AA177" t="s">
        <v>16</v>
      </c>
      <c r="AB177" t="s">
        <v>5637</v>
      </c>
      <c r="AF177" t="s">
        <v>20</v>
      </c>
      <c r="AK177" t="s">
        <v>1094</v>
      </c>
      <c r="AL177" t="s">
        <v>1095</v>
      </c>
      <c r="AN177" t="s">
        <v>5618</v>
      </c>
      <c r="AO177" t="s">
        <v>51</v>
      </c>
      <c r="AP177" t="s">
        <v>5640</v>
      </c>
      <c r="AR177" t="s">
        <v>34</v>
      </c>
      <c r="AS177" t="s">
        <v>35</v>
      </c>
      <c r="AU177" t="s">
        <v>642</v>
      </c>
      <c r="AV177" t="s">
        <v>37</v>
      </c>
      <c r="AW177" t="s">
        <v>99</v>
      </c>
    </row>
    <row r="178" spans="1:49" x14ac:dyDescent="0.2">
      <c r="A178">
        <v>1</v>
      </c>
      <c r="B178">
        <v>1</v>
      </c>
      <c r="C178">
        <v>1</v>
      </c>
      <c r="D178">
        <v>1</v>
      </c>
      <c r="E178">
        <v>1</v>
      </c>
      <c r="F178">
        <v>1</v>
      </c>
      <c r="I178">
        <v>1</v>
      </c>
      <c r="J178">
        <v>1</v>
      </c>
      <c r="K178">
        <v>1</v>
      </c>
      <c r="L178">
        <v>1</v>
      </c>
      <c r="M178">
        <v>1</v>
      </c>
      <c r="N178">
        <v>1</v>
      </c>
      <c r="Q178">
        <v>7</v>
      </c>
      <c r="R178">
        <v>7</v>
      </c>
      <c r="S178">
        <v>7</v>
      </c>
      <c r="T178">
        <v>7</v>
      </c>
      <c r="U178">
        <v>7</v>
      </c>
      <c r="V178">
        <v>7</v>
      </c>
      <c r="Y178" t="s">
        <v>48</v>
      </c>
      <c r="Z178" t="s">
        <v>1096</v>
      </c>
      <c r="AB178" t="s">
        <v>5637</v>
      </c>
      <c r="AE178" t="s">
        <v>19</v>
      </c>
      <c r="AJ178" t="s">
        <v>1097</v>
      </c>
      <c r="AK178" t="s">
        <v>1098</v>
      </c>
      <c r="AN178" t="s">
        <v>5618</v>
      </c>
      <c r="AO178" t="s">
        <v>5618</v>
      </c>
      <c r="AP178" t="s">
        <v>52</v>
      </c>
      <c r="AR178" t="s">
        <v>67</v>
      </c>
      <c r="AS178" t="s">
        <v>35</v>
      </c>
      <c r="AU178" t="s">
        <v>47</v>
      </c>
      <c r="AV178" t="s">
        <v>37</v>
      </c>
      <c r="AW178" t="s">
        <v>99</v>
      </c>
    </row>
    <row r="179" spans="1:49" x14ac:dyDescent="0.2">
      <c r="A179">
        <v>6</v>
      </c>
      <c r="B179">
        <v>5</v>
      </c>
      <c r="C179">
        <v>6</v>
      </c>
      <c r="D179">
        <v>5</v>
      </c>
      <c r="E179">
        <v>6</v>
      </c>
      <c r="F179">
        <v>7</v>
      </c>
      <c r="G179" t="s">
        <v>1099</v>
      </c>
      <c r="H179" t="s">
        <v>1100</v>
      </c>
      <c r="I179">
        <v>6</v>
      </c>
      <c r="J179">
        <v>6</v>
      </c>
      <c r="K179">
        <v>7</v>
      </c>
      <c r="L179">
        <v>6</v>
      </c>
      <c r="M179">
        <v>5</v>
      </c>
      <c r="N179">
        <v>6</v>
      </c>
      <c r="O179" t="s">
        <v>1101</v>
      </c>
      <c r="P179" t="s">
        <v>1102</v>
      </c>
      <c r="Q179">
        <v>7</v>
      </c>
      <c r="R179">
        <v>7</v>
      </c>
      <c r="S179">
        <v>6</v>
      </c>
      <c r="T179">
        <v>6</v>
      </c>
      <c r="U179">
        <v>7</v>
      </c>
      <c r="V179">
        <v>7</v>
      </c>
      <c r="W179" t="s">
        <v>1103</v>
      </c>
      <c r="X179" t="s">
        <v>1104</v>
      </c>
      <c r="Y179" t="s">
        <v>48</v>
      </c>
      <c r="Z179" t="s">
        <v>1105</v>
      </c>
      <c r="AD179" t="s">
        <v>1106</v>
      </c>
      <c r="AF179" t="s">
        <v>20</v>
      </c>
      <c r="AJ179" t="s">
        <v>1107</v>
      </c>
      <c r="AK179" t="s">
        <v>1108</v>
      </c>
      <c r="AN179" t="s">
        <v>5618</v>
      </c>
      <c r="AO179" t="s">
        <v>5620</v>
      </c>
      <c r="AP179" t="s">
        <v>52</v>
      </c>
      <c r="AQ179" t="s">
        <v>1109</v>
      </c>
      <c r="AR179" t="s">
        <v>34</v>
      </c>
      <c r="AS179" t="s">
        <v>35</v>
      </c>
      <c r="AU179" t="s">
        <v>98</v>
      </c>
      <c r="AV179" t="s">
        <v>37</v>
      </c>
      <c r="AW179" t="s">
        <v>107</v>
      </c>
    </row>
    <row r="180" spans="1:49" x14ac:dyDescent="0.2">
      <c r="A180">
        <v>6</v>
      </c>
      <c r="B180">
        <v>7</v>
      </c>
      <c r="C180">
        <v>5</v>
      </c>
      <c r="D180">
        <v>5</v>
      </c>
      <c r="E180">
        <v>5</v>
      </c>
      <c r="F180">
        <v>5</v>
      </c>
      <c r="G180" t="s">
        <v>1110</v>
      </c>
      <c r="H180" t="s">
        <v>1111</v>
      </c>
      <c r="I180">
        <v>3</v>
      </c>
      <c r="J180">
        <v>6</v>
      </c>
      <c r="K180">
        <v>5</v>
      </c>
      <c r="L180">
        <v>4</v>
      </c>
      <c r="M180">
        <v>4</v>
      </c>
      <c r="N180">
        <v>4</v>
      </c>
      <c r="O180" t="s">
        <v>1112</v>
      </c>
      <c r="P180" t="s">
        <v>1113</v>
      </c>
      <c r="Q180">
        <v>6</v>
      </c>
      <c r="R180">
        <v>6</v>
      </c>
      <c r="S180">
        <v>5</v>
      </c>
      <c r="T180">
        <v>4</v>
      </c>
      <c r="U180">
        <v>5</v>
      </c>
      <c r="V180">
        <v>4</v>
      </c>
      <c r="W180" t="s">
        <v>1114</v>
      </c>
      <c r="X180" t="s">
        <v>1115</v>
      </c>
      <c r="Y180" t="s">
        <v>48</v>
      </c>
      <c r="Z180" t="s">
        <v>1116</v>
      </c>
      <c r="AA180" t="s">
        <v>16</v>
      </c>
      <c r="AB180" t="s">
        <v>5637</v>
      </c>
      <c r="AE180" t="s">
        <v>19</v>
      </c>
      <c r="AF180" t="s">
        <v>20</v>
      </c>
      <c r="AJ180" t="s">
        <v>1117</v>
      </c>
      <c r="AK180" t="s">
        <v>1118</v>
      </c>
      <c r="AN180" t="s">
        <v>5618</v>
      </c>
      <c r="AO180" t="s">
        <v>5618</v>
      </c>
      <c r="AP180" t="s">
        <v>5640</v>
      </c>
      <c r="AQ180" t="s">
        <v>1119</v>
      </c>
      <c r="AR180" t="s">
        <v>34</v>
      </c>
      <c r="AS180" t="s">
        <v>35</v>
      </c>
      <c r="AU180" t="s">
        <v>170</v>
      </c>
      <c r="AV180" t="s">
        <v>80</v>
      </c>
      <c r="AW180" t="s">
        <v>99</v>
      </c>
    </row>
    <row r="181" spans="1:49" x14ac:dyDescent="0.2">
      <c r="A181">
        <v>5</v>
      </c>
      <c r="B181">
        <v>5</v>
      </c>
      <c r="C181">
        <v>4</v>
      </c>
      <c r="D181">
        <v>4</v>
      </c>
      <c r="E181">
        <v>4</v>
      </c>
      <c r="F181">
        <v>6</v>
      </c>
      <c r="H181" t="s">
        <v>1120</v>
      </c>
      <c r="I181">
        <v>3</v>
      </c>
      <c r="J181">
        <v>4</v>
      </c>
      <c r="K181">
        <v>5</v>
      </c>
      <c r="L181">
        <v>5</v>
      </c>
      <c r="M181">
        <v>5</v>
      </c>
      <c r="N181">
        <v>4</v>
      </c>
      <c r="Q181">
        <v>7</v>
      </c>
      <c r="R181">
        <v>7</v>
      </c>
      <c r="S181">
        <v>7</v>
      </c>
      <c r="T181">
        <v>7</v>
      </c>
      <c r="U181">
        <v>7</v>
      </c>
      <c r="V181">
        <v>7</v>
      </c>
      <c r="W181" t="s">
        <v>1121</v>
      </c>
      <c r="X181" t="s">
        <v>1122</v>
      </c>
      <c r="Y181" t="s">
        <v>48</v>
      </c>
      <c r="Z181" t="s">
        <v>1123</v>
      </c>
      <c r="AA181" t="s">
        <v>16</v>
      </c>
      <c r="AD181" t="s">
        <v>1124</v>
      </c>
      <c r="AF181" t="s">
        <v>20</v>
      </c>
      <c r="AJ181" t="s">
        <v>1125</v>
      </c>
      <c r="AK181" t="s">
        <v>1126</v>
      </c>
      <c r="AN181" t="s">
        <v>51</v>
      </c>
      <c r="AO181" t="s">
        <v>51</v>
      </c>
      <c r="AP181" t="s">
        <v>52</v>
      </c>
      <c r="AQ181" t="s">
        <v>1127</v>
      </c>
      <c r="AR181" t="s">
        <v>34</v>
      </c>
      <c r="AS181" t="s">
        <v>35</v>
      </c>
      <c r="AU181" t="s">
        <v>98</v>
      </c>
      <c r="AV181" t="s">
        <v>37</v>
      </c>
      <c r="AW181" t="s">
        <v>107</v>
      </c>
    </row>
    <row r="182" spans="1:49" x14ac:dyDescent="0.2">
      <c r="A182">
        <v>7</v>
      </c>
      <c r="B182">
        <v>6</v>
      </c>
      <c r="C182">
        <v>5</v>
      </c>
      <c r="D182">
        <v>6</v>
      </c>
      <c r="E182">
        <v>6</v>
      </c>
      <c r="F182">
        <v>6</v>
      </c>
      <c r="G182" t="s">
        <v>1128</v>
      </c>
      <c r="I182">
        <v>4</v>
      </c>
      <c r="J182">
        <v>5</v>
      </c>
      <c r="K182">
        <v>6</v>
      </c>
      <c r="L182">
        <v>4</v>
      </c>
      <c r="M182">
        <v>6</v>
      </c>
      <c r="N182">
        <v>6</v>
      </c>
      <c r="P182" t="s">
        <v>1129</v>
      </c>
      <c r="Q182">
        <v>4</v>
      </c>
      <c r="R182">
        <v>5</v>
      </c>
      <c r="S182">
        <v>5</v>
      </c>
      <c r="T182">
        <v>4</v>
      </c>
      <c r="U182">
        <v>5</v>
      </c>
      <c r="V182">
        <v>5</v>
      </c>
      <c r="W182" t="s">
        <v>1130</v>
      </c>
      <c r="X182" t="s">
        <v>1131</v>
      </c>
      <c r="Y182" t="s">
        <v>119</v>
      </c>
      <c r="Z182" t="s">
        <v>1132</v>
      </c>
      <c r="AB182" t="s">
        <v>5637</v>
      </c>
      <c r="AF182" t="s">
        <v>20</v>
      </c>
      <c r="AI182" t="s">
        <v>23</v>
      </c>
      <c r="AJ182" t="s">
        <v>1133</v>
      </c>
      <c r="AN182" t="s">
        <v>51</v>
      </c>
      <c r="AO182" t="s">
        <v>5620</v>
      </c>
      <c r="AP182" t="s">
        <v>33</v>
      </c>
      <c r="AQ182" t="s">
        <v>1134</v>
      </c>
      <c r="AR182" t="s">
        <v>67</v>
      </c>
      <c r="AS182" t="s">
        <v>35</v>
      </c>
      <c r="AU182" t="s">
        <v>807</v>
      </c>
      <c r="AV182" t="s">
        <v>80</v>
      </c>
      <c r="AW182" t="s">
        <v>107</v>
      </c>
    </row>
    <row r="183" spans="1:49" x14ac:dyDescent="0.2">
      <c r="A183">
        <v>1</v>
      </c>
      <c r="B183">
        <v>1</v>
      </c>
      <c r="C183">
        <v>1</v>
      </c>
      <c r="E183">
        <v>1</v>
      </c>
      <c r="F183">
        <v>1</v>
      </c>
      <c r="H183" t="s">
        <v>1135</v>
      </c>
      <c r="I183">
        <v>2</v>
      </c>
      <c r="J183">
        <v>2</v>
      </c>
      <c r="K183">
        <v>2</v>
      </c>
      <c r="M183">
        <v>2</v>
      </c>
      <c r="N183">
        <v>3</v>
      </c>
      <c r="O183" t="s">
        <v>1136</v>
      </c>
      <c r="P183" t="s">
        <v>1137</v>
      </c>
      <c r="Q183">
        <v>3</v>
      </c>
      <c r="S183">
        <v>3</v>
      </c>
      <c r="T183">
        <v>3</v>
      </c>
      <c r="U183">
        <v>2</v>
      </c>
      <c r="V183">
        <v>3</v>
      </c>
      <c r="W183" t="s">
        <v>1138</v>
      </c>
      <c r="X183" t="s">
        <v>1139</v>
      </c>
      <c r="Y183" t="s">
        <v>48</v>
      </c>
      <c r="Z183" t="s">
        <v>1140</v>
      </c>
      <c r="AA183" t="s">
        <v>16</v>
      </c>
      <c r="AB183" t="s">
        <v>5637</v>
      </c>
      <c r="AD183" t="s">
        <v>1141</v>
      </c>
      <c r="AJ183" t="s">
        <v>1142</v>
      </c>
      <c r="AK183" t="s">
        <v>1143</v>
      </c>
      <c r="AN183" t="s">
        <v>5619</v>
      </c>
      <c r="AO183" t="s">
        <v>5618</v>
      </c>
      <c r="AP183" t="s">
        <v>52</v>
      </c>
      <c r="AQ183" t="s">
        <v>1144</v>
      </c>
      <c r="AR183" t="s">
        <v>34</v>
      </c>
      <c r="AS183" t="s">
        <v>35</v>
      </c>
      <c r="AU183" t="s">
        <v>98</v>
      </c>
      <c r="AV183" t="s">
        <v>37</v>
      </c>
      <c r="AW183" t="s">
        <v>68</v>
      </c>
    </row>
    <row r="184" spans="1:49" x14ac:dyDescent="0.2">
      <c r="A184">
        <v>7</v>
      </c>
      <c r="B184">
        <v>7</v>
      </c>
      <c r="C184">
        <v>5</v>
      </c>
      <c r="D184">
        <v>4</v>
      </c>
      <c r="E184">
        <v>7</v>
      </c>
      <c r="F184">
        <v>7</v>
      </c>
      <c r="G184" t="s">
        <v>1145</v>
      </c>
      <c r="H184" t="s">
        <v>1146</v>
      </c>
      <c r="I184">
        <v>4</v>
      </c>
      <c r="J184">
        <v>4</v>
      </c>
      <c r="K184">
        <v>5</v>
      </c>
      <c r="L184">
        <v>5</v>
      </c>
      <c r="M184">
        <v>5</v>
      </c>
      <c r="N184">
        <v>7</v>
      </c>
      <c r="P184" t="s">
        <v>1147</v>
      </c>
      <c r="Q184">
        <v>6</v>
      </c>
      <c r="R184">
        <v>7</v>
      </c>
      <c r="S184">
        <v>6</v>
      </c>
      <c r="T184">
        <v>5</v>
      </c>
      <c r="U184">
        <v>7</v>
      </c>
      <c r="V184">
        <v>7</v>
      </c>
      <c r="W184" t="s">
        <v>1148</v>
      </c>
      <c r="X184" t="s">
        <v>1149</v>
      </c>
      <c r="Y184" t="s">
        <v>119</v>
      </c>
      <c r="Z184" t="s">
        <v>1150</v>
      </c>
      <c r="AA184" t="s">
        <v>16</v>
      </c>
      <c r="AE184" t="s">
        <v>19</v>
      </c>
      <c r="AF184" t="s">
        <v>20</v>
      </c>
      <c r="AJ184" t="s">
        <v>1151</v>
      </c>
      <c r="AK184" t="s">
        <v>1152</v>
      </c>
      <c r="AN184" t="s">
        <v>5618</v>
      </c>
      <c r="AO184" t="s">
        <v>5618</v>
      </c>
      <c r="AP184" t="s">
        <v>52</v>
      </c>
      <c r="AQ184" t="s">
        <v>1153</v>
      </c>
      <c r="AR184" t="s">
        <v>34</v>
      </c>
      <c r="AS184" t="s">
        <v>35</v>
      </c>
      <c r="AU184" t="s">
        <v>98</v>
      </c>
      <c r="AV184" t="s">
        <v>80</v>
      </c>
      <c r="AW184" t="s">
        <v>107</v>
      </c>
    </row>
    <row r="185" spans="1:49" x14ac:dyDescent="0.2">
      <c r="Y185" t="s">
        <v>48</v>
      </c>
      <c r="Z185" t="s">
        <v>1154</v>
      </c>
      <c r="AA185" t="s">
        <v>16</v>
      </c>
      <c r="AF185" t="s">
        <v>20</v>
      </c>
      <c r="AJ185" t="s">
        <v>1155</v>
      </c>
      <c r="AN185" t="s">
        <v>5620</v>
      </c>
      <c r="AO185" t="s">
        <v>5619</v>
      </c>
      <c r="AP185" t="s">
        <v>52</v>
      </c>
      <c r="AR185" t="s">
        <v>34</v>
      </c>
      <c r="AS185" t="s">
        <v>35</v>
      </c>
      <c r="AU185" t="s">
        <v>139</v>
      </c>
      <c r="AV185" t="s">
        <v>37</v>
      </c>
      <c r="AW185" t="s">
        <v>99</v>
      </c>
    </row>
    <row r="186" spans="1:49" x14ac:dyDescent="0.2">
      <c r="A186">
        <v>7</v>
      </c>
      <c r="B186">
        <v>5</v>
      </c>
      <c r="C186">
        <v>7</v>
      </c>
      <c r="D186">
        <v>7</v>
      </c>
      <c r="E186">
        <v>7</v>
      </c>
      <c r="F186">
        <v>4</v>
      </c>
      <c r="G186" t="s">
        <v>1156</v>
      </c>
      <c r="I186">
        <v>3</v>
      </c>
      <c r="Q186">
        <v>6</v>
      </c>
      <c r="R186">
        <v>6</v>
      </c>
      <c r="S186">
        <v>6</v>
      </c>
      <c r="T186">
        <v>4</v>
      </c>
      <c r="U186">
        <v>6</v>
      </c>
      <c r="V186">
        <v>5</v>
      </c>
      <c r="Y186" t="s">
        <v>119</v>
      </c>
      <c r="Z186" t="s">
        <v>1157</v>
      </c>
      <c r="AA186" t="s">
        <v>16</v>
      </c>
      <c r="AB186" t="s">
        <v>5637</v>
      </c>
      <c r="AE186" t="s">
        <v>19</v>
      </c>
      <c r="AN186" t="s">
        <v>5618</v>
      </c>
      <c r="AO186" t="s">
        <v>5618</v>
      </c>
      <c r="AP186" t="s">
        <v>33</v>
      </c>
      <c r="AR186" t="s">
        <v>67</v>
      </c>
      <c r="AS186" t="s">
        <v>35</v>
      </c>
      <c r="AU186" t="s">
        <v>807</v>
      </c>
      <c r="AV186" t="s">
        <v>37</v>
      </c>
      <c r="AW186" t="s">
        <v>107</v>
      </c>
    </row>
    <row r="187" spans="1:49" x14ac:dyDescent="0.2">
      <c r="A187">
        <v>5</v>
      </c>
      <c r="B187">
        <v>5</v>
      </c>
      <c r="C187">
        <v>4</v>
      </c>
      <c r="D187">
        <v>5</v>
      </c>
      <c r="E187">
        <v>5</v>
      </c>
      <c r="F187">
        <v>4</v>
      </c>
      <c r="I187">
        <v>3</v>
      </c>
      <c r="J187">
        <v>3</v>
      </c>
      <c r="K187">
        <v>3</v>
      </c>
      <c r="L187">
        <v>3</v>
      </c>
      <c r="M187">
        <v>3</v>
      </c>
      <c r="N187">
        <v>3</v>
      </c>
      <c r="O187" t="s">
        <v>1158</v>
      </c>
      <c r="Q187">
        <v>7</v>
      </c>
      <c r="R187">
        <v>7</v>
      </c>
      <c r="S187">
        <v>7</v>
      </c>
      <c r="T187">
        <v>7</v>
      </c>
      <c r="U187">
        <v>6</v>
      </c>
      <c r="V187">
        <v>5</v>
      </c>
      <c r="W187" t="s">
        <v>1159</v>
      </c>
      <c r="Y187" t="s">
        <v>48</v>
      </c>
      <c r="Z187" t="s">
        <v>1160</v>
      </c>
      <c r="AA187" t="s">
        <v>16</v>
      </c>
      <c r="AF187" t="s">
        <v>20</v>
      </c>
      <c r="AI187" t="s">
        <v>23</v>
      </c>
      <c r="AJ187" t="s">
        <v>1161</v>
      </c>
      <c r="AK187" t="s">
        <v>1162</v>
      </c>
      <c r="AN187" t="s">
        <v>5618</v>
      </c>
      <c r="AO187" t="s">
        <v>5618</v>
      </c>
      <c r="AP187" t="s">
        <v>52</v>
      </c>
      <c r="AQ187" t="s">
        <v>1163</v>
      </c>
      <c r="AR187" t="s">
        <v>34</v>
      </c>
      <c r="AS187" t="s">
        <v>45</v>
      </c>
      <c r="AT187" t="s">
        <v>1164</v>
      </c>
      <c r="AU187" t="s">
        <v>47</v>
      </c>
      <c r="AV187" t="s">
        <v>37</v>
      </c>
      <c r="AW187" t="s">
        <v>99</v>
      </c>
    </row>
    <row r="188" spans="1:49" x14ac:dyDescent="0.2">
      <c r="A188">
        <v>4</v>
      </c>
      <c r="B188">
        <v>4</v>
      </c>
      <c r="C188">
        <v>4</v>
      </c>
      <c r="D188">
        <v>4</v>
      </c>
      <c r="E188">
        <v>3</v>
      </c>
      <c r="F188">
        <v>5</v>
      </c>
      <c r="G188" t="s">
        <v>1165</v>
      </c>
      <c r="H188" t="s">
        <v>1166</v>
      </c>
      <c r="I188">
        <v>3</v>
      </c>
      <c r="J188">
        <v>4</v>
      </c>
      <c r="K188">
        <v>3</v>
      </c>
      <c r="L188">
        <v>3</v>
      </c>
      <c r="M188">
        <v>3</v>
      </c>
      <c r="N188">
        <v>3</v>
      </c>
      <c r="O188" t="s">
        <v>5676</v>
      </c>
      <c r="P188" t="s">
        <v>5677</v>
      </c>
      <c r="Q188">
        <v>5</v>
      </c>
      <c r="R188">
        <v>5</v>
      </c>
      <c r="S188">
        <v>4</v>
      </c>
      <c r="T188">
        <v>3</v>
      </c>
      <c r="U188">
        <v>2</v>
      </c>
      <c r="V188">
        <v>4</v>
      </c>
      <c r="W188" t="s">
        <v>1167</v>
      </c>
      <c r="X188" t="s">
        <v>1168</v>
      </c>
      <c r="Y188" t="s">
        <v>119</v>
      </c>
      <c r="Z188" t="s">
        <v>5678</v>
      </c>
      <c r="AA188" t="s">
        <v>16</v>
      </c>
      <c r="AJ188" t="s">
        <v>1169</v>
      </c>
      <c r="AK188" t="s">
        <v>1170</v>
      </c>
      <c r="AN188" t="s">
        <v>5618</v>
      </c>
      <c r="AO188" t="s">
        <v>5620</v>
      </c>
      <c r="AP188" t="s">
        <v>52</v>
      </c>
      <c r="AQ188" t="s">
        <v>1171</v>
      </c>
      <c r="AR188" t="s">
        <v>67</v>
      </c>
      <c r="AS188" t="s">
        <v>35</v>
      </c>
      <c r="AU188" t="s">
        <v>98</v>
      </c>
      <c r="AV188" t="s">
        <v>80</v>
      </c>
      <c r="AW188" t="s">
        <v>107</v>
      </c>
    </row>
    <row r="189" spans="1:49" x14ac:dyDescent="0.2">
      <c r="A189">
        <v>7</v>
      </c>
      <c r="B189">
        <v>7</v>
      </c>
      <c r="C189">
        <v>7</v>
      </c>
      <c r="D189">
        <v>7</v>
      </c>
      <c r="E189">
        <v>5</v>
      </c>
      <c r="F189">
        <v>5</v>
      </c>
      <c r="I189">
        <v>6</v>
      </c>
      <c r="J189">
        <v>6</v>
      </c>
      <c r="K189">
        <v>6</v>
      </c>
      <c r="L189">
        <v>6</v>
      </c>
      <c r="M189">
        <v>6</v>
      </c>
      <c r="N189">
        <v>6</v>
      </c>
      <c r="Q189">
        <v>2</v>
      </c>
      <c r="R189">
        <v>2</v>
      </c>
      <c r="S189">
        <v>2</v>
      </c>
      <c r="T189">
        <v>2</v>
      </c>
      <c r="U189">
        <v>1</v>
      </c>
      <c r="V189">
        <v>2</v>
      </c>
      <c r="Y189" t="s">
        <v>119</v>
      </c>
      <c r="Z189" t="s">
        <v>1172</v>
      </c>
      <c r="AA189" t="s">
        <v>16</v>
      </c>
      <c r="AJ189" t="s">
        <v>1173</v>
      </c>
      <c r="AN189" t="s">
        <v>5619</v>
      </c>
      <c r="AO189" t="s">
        <v>5619</v>
      </c>
      <c r="AP189" t="s">
        <v>52</v>
      </c>
      <c r="AQ189" t="s">
        <v>1174</v>
      </c>
      <c r="AR189" t="s">
        <v>34</v>
      </c>
      <c r="AS189" t="s">
        <v>35</v>
      </c>
      <c r="AU189" t="s">
        <v>47</v>
      </c>
      <c r="AV189" t="s">
        <v>80</v>
      </c>
      <c r="AW189" t="s">
        <v>81</v>
      </c>
    </row>
    <row r="190" spans="1:49" x14ac:dyDescent="0.2">
      <c r="A190">
        <v>5</v>
      </c>
      <c r="B190">
        <v>6</v>
      </c>
      <c r="C190">
        <v>4</v>
      </c>
      <c r="D190">
        <v>5</v>
      </c>
      <c r="E190">
        <v>5</v>
      </c>
      <c r="F190">
        <v>5</v>
      </c>
      <c r="G190" t="s">
        <v>1175</v>
      </c>
      <c r="I190">
        <v>3</v>
      </c>
      <c r="J190">
        <v>6</v>
      </c>
      <c r="K190">
        <v>4</v>
      </c>
      <c r="L190">
        <v>5</v>
      </c>
      <c r="M190">
        <v>4</v>
      </c>
      <c r="N190">
        <v>5</v>
      </c>
      <c r="O190" t="s">
        <v>1176</v>
      </c>
      <c r="Q190">
        <v>7</v>
      </c>
      <c r="R190">
        <v>6</v>
      </c>
      <c r="S190">
        <v>6</v>
      </c>
      <c r="T190">
        <v>6</v>
      </c>
      <c r="U190">
        <v>6</v>
      </c>
      <c r="V190">
        <v>6</v>
      </c>
      <c r="W190" t="s">
        <v>1177</v>
      </c>
      <c r="Y190" t="s">
        <v>48</v>
      </c>
      <c r="Z190" t="s">
        <v>1178</v>
      </c>
      <c r="AA190" t="s">
        <v>16</v>
      </c>
      <c r="AB190" t="s">
        <v>5637</v>
      </c>
      <c r="AF190" t="s">
        <v>20</v>
      </c>
      <c r="AN190" t="s">
        <v>5618</v>
      </c>
      <c r="AO190" t="s">
        <v>51</v>
      </c>
      <c r="AP190" t="s">
        <v>33</v>
      </c>
      <c r="AR190" t="s">
        <v>34</v>
      </c>
      <c r="AS190" t="s">
        <v>35</v>
      </c>
      <c r="AU190" t="s">
        <v>79</v>
      </c>
      <c r="AV190" t="s">
        <v>80</v>
      </c>
      <c r="AW190" t="s">
        <v>99</v>
      </c>
    </row>
    <row r="191" spans="1:49" x14ac:dyDescent="0.2">
      <c r="A191">
        <v>4</v>
      </c>
      <c r="B191">
        <v>7</v>
      </c>
      <c r="C191">
        <v>7</v>
      </c>
      <c r="D191">
        <v>7</v>
      </c>
      <c r="E191">
        <v>7</v>
      </c>
      <c r="G191" t="s">
        <v>1179</v>
      </c>
      <c r="H191" t="s">
        <v>1180</v>
      </c>
      <c r="I191">
        <v>6</v>
      </c>
      <c r="J191">
        <v>7</v>
      </c>
      <c r="K191">
        <v>7</v>
      </c>
      <c r="L191">
        <v>7</v>
      </c>
      <c r="M191">
        <v>7</v>
      </c>
      <c r="N191">
        <v>7</v>
      </c>
      <c r="O191" t="s">
        <v>1181</v>
      </c>
      <c r="P191" t="s">
        <v>1182</v>
      </c>
      <c r="Q191">
        <v>7</v>
      </c>
      <c r="R191">
        <v>7</v>
      </c>
      <c r="S191">
        <v>7</v>
      </c>
      <c r="T191">
        <v>7</v>
      </c>
      <c r="U191">
        <v>7</v>
      </c>
      <c r="V191">
        <v>7</v>
      </c>
      <c r="W191" t="s">
        <v>1183</v>
      </c>
      <c r="X191" t="s">
        <v>1184</v>
      </c>
      <c r="Y191" t="s">
        <v>48</v>
      </c>
      <c r="Z191" t="s">
        <v>1185</v>
      </c>
      <c r="AA191" t="s">
        <v>16</v>
      </c>
      <c r="AE191" t="s">
        <v>19</v>
      </c>
      <c r="AF191" t="s">
        <v>20</v>
      </c>
      <c r="AJ191" t="s">
        <v>1186</v>
      </c>
      <c r="AK191" t="s">
        <v>1187</v>
      </c>
      <c r="AN191" t="s">
        <v>5618</v>
      </c>
      <c r="AO191" t="s">
        <v>5618</v>
      </c>
      <c r="AP191" t="s">
        <v>52</v>
      </c>
      <c r="AQ191" t="s">
        <v>1188</v>
      </c>
      <c r="AR191" t="s">
        <v>34</v>
      </c>
      <c r="AS191" t="s">
        <v>35</v>
      </c>
      <c r="AU191" t="s">
        <v>98</v>
      </c>
      <c r="AV191" t="s">
        <v>37</v>
      </c>
      <c r="AW191" t="s">
        <v>107</v>
      </c>
    </row>
    <row r="192" spans="1:49" x14ac:dyDescent="0.2">
      <c r="Y192" t="s">
        <v>29</v>
      </c>
      <c r="Z192" t="s">
        <v>1189</v>
      </c>
      <c r="AA192" t="s">
        <v>16</v>
      </c>
      <c r="AN192" t="s">
        <v>5618</v>
      </c>
      <c r="AO192" t="s">
        <v>5618</v>
      </c>
      <c r="AP192" t="s">
        <v>52</v>
      </c>
      <c r="AR192" t="s">
        <v>34</v>
      </c>
      <c r="AS192" t="s">
        <v>35</v>
      </c>
      <c r="AU192" t="s">
        <v>98</v>
      </c>
      <c r="AV192" t="s">
        <v>37</v>
      </c>
      <c r="AW192" t="s">
        <v>81</v>
      </c>
    </row>
    <row r="193" spans="1:49" x14ac:dyDescent="0.2">
      <c r="A193">
        <v>5</v>
      </c>
      <c r="B193">
        <v>4</v>
      </c>
      <c r="C193">
        <v>4</v>
      </c>
      <c r="D193">
        <v>3</v>
      </c>
      <c r="E193">
        <v>4</v>
      </c>
      <c r="F193">
        <v>4</v>
      </c>
      <c r="G193" t="s">
        <v>1190</v>
      </c>
      <c r="H193" t="s">
        <v>1191</v>
      </c>
      <c r="I193">
        <v>3</v>
      </c>
      <c r="J193">
        <v>4</v>
      </c>
      <c r="K193">
        <v>4</v>
      </c>
      <c r="L193">
        <v>4</v>
      </c>
      <c r="M193">
        <v>4</v>
      </c>
      <c r="N193">
        <v>4</v>
      </c>
      <c r="O193" t="s">
        <v>1192</v>
      </c>
      <c r="P193" t="s">
        <v>1193</v>
      </c>
      <c r="Q193">
        <v>6</v>
      </c>
      <c r="R193">
        <v>4</v>
      </c>
      <c r="S193">
        <v>4</v>
      </c>
      <c r="T193">
        <v>4</v>
      </c>
      <c r="U193">
        <v>4</v>
      </c>
      <c r="V193">
        <v>4</v>
      </c>
      <c r="W193" t="s">
        <v>1194</v>
      </c>
      <c r="X193" t="s">
        <v>1195</v>
      </c>
      <c r="Y193" t="s">
        <v>48</v>
      </c>
      <c r="Z193" t="s">
        <v>1196</v>
      </c>
      <c r="AA193" t="s">
        <v>16</v>
      </c>
      <c r="AB193" t="s">
        <v>5637</v>
      </c>
      <c r="AE193" t="s">
        <v>19</v>
      </c>
      <c r="AF193" t="s">
        <v>20</v>
      </c>
      <c r="AJ193" t="s">
        <v>1197</v>
      </c>
      <c r="AK193" t="s">
        <v>1198</v>
      </c>
      <c r="AN193" t="s">
        <v>5618</v>
      </c>
      <c r="AO193" t="s">
        <v>5620</v>
      </c>
      <c r="AP193" t="s">
        <v>5640</v>
      </c>
      <c r="AQ193" t="s">
        <v>1199</v>
      </c>
      <c r="AR193" t="s">
        <v>34</v>
      </c>
      <c r="AS193" t="s">
        <v>35</v>
      </c>
      <c r="AU193" t="s">
        <v>124</v>
      </c>
      <c r="AV193" t="s">
        <v>37</v>
      </c>
      <c r="AW193" t="s">
        <v>81</v>
      </c>
    </row>
    <row r="194" spans="1:49" x14ac:dyDescent="0.2">
      <c r="Q194">
        <v>5</v>
      </c>
      <c r="R194">
        <v>5</v>
      </c>
      <c r="S194">
        <v>4</v>
      </c>
      <c r="T194">
        <v>4</v>
      </c>
      <c r="U194">
        <v>4</v>
      </c>
      <c r="V194">
        <v>4</v>
      </c>
      <c r="W194" t="s">
        <v>1200</v>
      </c>
      <c r="Y194" t="s">
        <v>48</v>
      </c>
      <c r="Z194" t="s">
        <v>1201</v>
      </c>
      <c r="AA194" t="s">
        <v>16</v>
      </c>
      <c r="AE194" t="s">
        <v>19</v>
      </c>
      <c r="AF194" t="s">
        <v>20</v>
      </c>
      <c r="AJ194" t="s">
        <v>1202</v>
      </c>
      <c r="AN194" t="s">
        <v>51</v>
      </c>
      <c r="AO194" t="s">
        <v>5620</v>
      </c>
      <c r="AP194" t="s">
        <v>52</v>
      </c>
      <c r="AR194" t="s">
        <v>67</v>
      </c>
      <c r="AS194" t="s">
        <v>35</v>
      </c>
      <c r="AV194" t="s">
        <v>37</v>
      </c>
      <c r="AW194" t="s">
        <v>81</v>
      </c>
    </row>
    <row r="195" spans="1:49" x14ac:dyDescent="0.2">
      <c r="A195">
        <v>5</v>
      </c>
      <c r="B195">
        <v>4</v>
      </c>
      <c r="C195">
        <v>6</v>
      </c>
      <c r="D195">
        <v>5</v>
      </c>
      <c r="E195">
        <v>4</v>
      </c>
      <c r="F195">
        <v>5</v>
      </c>
      <c r="G195" t="s">
        <v>1203</v>
      </c>
      <c r="H195" t="s">
        <v>1204</v>
      </c>
      <c r="I195">
        <v>4</v>
      </c>
      <c r="J195">
        <v>4</v>
      </c>
      <c r="K195">
        <v>5</v>
      </c>
      <c r="L195">
        <v>5</v>
      </c>
      <c r="M195">
        <v>5</v>
      </c>
      <c r="N195">
        <v>5</v>
      </c>
      <c r="O195" t="s">
        <v>1205</v>
      </c>
      <c r="P195" t="s">
        <v>1206</v>
      </c>
      <c r="Q195">
        <v>6</v>
      </c>
      <c r="R195">
        <v>6</v>
      </c>
      <c r="S195">
        <v>6</v>
      </c>
      <c r="T195">
        <v>5</v>
      </c>
      <c r="U195">
        <v>6</v>
      </c>
      <c r="V195">
        <v>6</v>
      </c>
      <c r="W195" t="s">
        <v>1207</v>
      </c>
      <c r="X195" t="s">
        <v>1208</v>
      </c>
      <c r="Y195" t="s">
        <v>48</v>
      </c>
      <c r="Z195" t="s">
        <v>1209</v>
      </c>
      <c r="AA195" t="s">
        <v>16</v>
      </c>
      <c r="AE195" t="s">
        <v>19</v>
      </c>
      <c r="AF195" t="s">
        <v>20</v>
      </c>
      <c r="AG195" t="s">
        <v>21</v>
      </c>
      <c r="AH195" t="s">
        <v>22</v>
      </c>
      <c r="AI195" t="s">
        <v>23</v>
      </c>
      <c r="AJ195" t="s">
        <v>1210</v>
      </c>
      <c r="AK195" t="s">
        <v>1211</v>
      </c>
      <c r="AN195" t="s">
        <v>5618</v>
      </c>
      <c r="AO195" t="s">
        <v>5618</v>
      </c>
      <c r="AP195" t="s">
        <v>33</v>
      </c>
      <c r="AQ195" t="s">
        <v>1212</v>
      </c>
      <c r="AR195" t="s">
        <v>34</v>
      </c>
      <c r="AS195" t="s">
        <v>35</v>
      </c>
      <c r="AU195" t="s">
        <v>160</v>
      </c>
      <c r="AV195" t="s">
        <v>37</v>
      </c>
      <c r="AW195" t="s">
        <v>81</v>
      </c>
    </row>
    <row r="196" spans="1:49" x14ac:dyDescent="0.2">
      <c r="A196">
        <v>5</v>
      </c>
      <c r="B196">
        <v>5</v>
      </c>
      <c r="C196">
        <v>5</v>
      </c>
      <c r="D196">
        <v>4</v>
      </c>
      <c r="E196">
        <v>5</v>
      </c>
      <c r="F196">
        <v>5</v>
      </c>
      <c r="I196">
        <v>5</v>
      </c>
      <c r="J196">
        <v>5</v>
      </c>
      <c r="K196">
        <v>5</v>
      </c>
      <c r="L196">
        <v>4</v>
      </c>
      <c r="M196">
        <v>5</v>
      </c>
      <c r="N196">
        <v>5</v>
      </c>
      <c r="Q196">
        <v>6</v>
      </c>
      <c r="R196">
        <v>6</v>
      </c>
      <c r="S196">
        <v>6</v>
      </c>
      <c r="T196">
        <v>6</v>
      </c>
      <c r="U196">
        <v>6</v>
      </c>
      <c r="V196">
        <v>6</v>
      </c>
      <c r="Y196" t="s">
        <v>48</v>
      </c>
      <c r="AB196" t="s">
        <v>5637</v>
      </c>
      <c r="AF196" t="s">
        <v>20</v>
      </c>
      <c r="AI196" t="s">
        <v>23</v>
      </c>
      <c r="AK196" t="s">
        <v>1213</v>
      </c>
      <c r="AN196" t="s">
        <v>5618</v>
      </c>
      <c r="AO196" t="s">
        <v>5620</v>
      </c>
      <c r="AP196" t="s">
        <v>5640</v>
      </c>
      <c r="AR196" t="s">
        <v>34</v>
      </c>
      <c r="AS196" t="s">
        <v>35</v>
      </c>
      <c r="AU196" t="s">
        <v>433</v>
      </c>
      <c r="AV196" t="s">
        <v>80</v>
      </c>
      <c r="AW196" t="s">
        <v>107</v>
      </c>
    </row>
    <row r="197" spans="1:49" x14ac:dyDescent="0.2">
      <c r="A197">
        <v>6</v>
      </c>
      <c r="B197">
        <v>5</v>
      </c>
      <c r="C197">
        <v>4</v>
      </c>
      <c r="D197">
        <v>5</v>
      </c>
      <c r="E197">
        <v>7</v>
      </c>
      <c r="F197">
        <v>6</v>
      </c>
      <c r="G197" t="s">
        <v>1214</v>
      </c>
      <c r="H197" t="s">
        <v>1215</v>
      </c>
      <c r="I197">
        <v>3</v>
      </c>
      <c r="J197">
        <v>5</v>
      </c>
      <c r="K197">
        <v>4</v>
      </c>
      <c r="L197">
        <v>4</v>
      </c>
      <c r="M197">
        <v>4</v>
      </c>
      <c r="N197">
        <v>4</v>
      </c>
      <c r="O197" t="s">
        <v>495</v>
      </c>
      <c r="P197" t="s">
        <v>1216</v>
      </c>
      <c r="Q197">
        <v>4</v>
      </c>
      <c r="R197">
        <v>5</v>
      </c>
      <c r="S197">
        <v>4</v>
      </c>
      <c r="T197">
        <v>4</v>
      </c>
      <c r="U197">
        <v>5</v>
      </c>
      <c r="V197">
        <v>4</v>
      </c>
      <c r="W197" t="s">
        <v>1217</v>
      </c>
      <c r="X197" t="s">
        <v>1218</v>
      </c>
      <c r="Y197" t="s">
        <v>29</v>
      </c>
      <c r="Z197" t="s">
        <v>1219</v>
      </c>
      <c r="AA197" t="s">
        <v>16</v>
      </c>
      <c r="AE197" t="s">
        <v>19</v>
      </c>
      <c r="AF197" t="s">
        <v>20</v>
      </c>
      <c r="AG197" t="s">
        <v>21</v>
      </c>
      <c r="AH197" t="s">
        <v>22</v>
      </c>
      <c r="AI197" t="s">
        <v>23</v>
      </c>
      <c r="AJ197" t="s">
        <v>1220</v>
      </c>
      <c r="AK197" t="s">
        <v>1221</v>
      </c>
      <c r="AN197" t="s">
        <v>5618</v>
      </c>
      <c r="AO197" t="s">
        <v>51</v>
      </c>
      <c r="AP197" t="s">
        <v>5640</v>
      </c>
      <c r="AQ197" t="s">
        <v>1222</v>
      </c>
      <c r="AR197" t="s">
        <v>67</v>
      </c>
      <c r="AS197" t="s">
        <v>35</v>
      </c>
      <c r="AU197" t="s">
        <v>160</v>
      </c>
      <c r="AV197" t="s">
        <v>80</v>
      </c>
      <c r="AW197" t="s">
        <v>312</v>
      </c>
    </row>
    <row r="198" spans="1:49" x14ac:dyDescent="0.2">
      <c r="A198">
        <v>4</v>
      </c>
      <c r="B198">
        <v>4</v>
      </c>
      <c r="C198">
        <v>5</v>
      </c>
      <c r="D198">
        <v>4</v>
      </c>
      <c r="E198">
        <v>4</v>
      </c>
      <c r="F198">
        <v>4</v>
      </c>
      <c r="G198" t="s">
        <v>1223</v>
      </c>
      <c r="H198" t="s">
        <v>1224</v>
      </c>
      <c r="I198">
        <v>3</v>
      </c>
      <c r="J198">
        <v>4</v>
      </c>
      <c r="K198">
        <v>3</v>
      </c>
      <c r="L198">
        <v>4</v>
      </c>
      <c r="M198">
        <v>4</v>
      </c>
      <c r="N198">
        <v>4</v>
      </c>
      <c r="O198" t="s">
        <v>1225</v>
      </c>
      <c r="P198" t="s">
        <v>1226</v>
      </c>
      <c r="Q198">
        <v>6</v>
      </c>
      <c r="R198">
        <v>6</v>
      </c>
      <c r="S198">
        <v>5</v>
      </c>
      <c r="T198">
        <v>5</v>
      </c>
      <c r="U198">
        <v>4</v>
      </c>
      <c r="V198">
        <v>4</v>
      </c>
      <c r="W198" t="s">
        <v>1227</v>
      </c>
      <c r="X198" t="s">
        <v>1228</v>
      </c>
      <c r="Y198" t="s">
        <v>48</v>
      </c>
      <c r="Z198" t="s">
        <v>1229</v>
      </c>
      <c r="AA198" t="s">
        <v>16</v>
      </c>
      <c r="AE198" t="s">
        <v>19</v>
      </c>
      <c r="AG198" t="s">
        <v>21</v>
      </c>
      <c r="AH198" t="s">
        <v>22</v>
      </c>
      <c r="AJ198" t="s">
        <v>1230</v>
      </c>
      <c r="AN198" t="s">
        <v>5618</v>
      </c>
      <c r="AO198" t="s">
        <v>5618</v>
      </c>
      <c r="AP198" t="s">
        <v>52</v>
      </c>
      <c r="AQ198" t="s">
        <v>1231</v>
      </c>
      <c r="AR198" t="s">
        <v>34</v>
      </c>
      <c r="AS198" t="s">
        <v>35</v>
      </c>
      <c r="AU198" t="s">
        <v>47</v>
      </c>
      <c r="AV198" t="s">
        <v>80</v>
      </c>
      <c r="AW198" t="s">
        <v>68</v>
      </c>
    </row>
    <row r="199" spans="1:49" x14ac:dyDescent="0.2">
      <c r="A199">
        <v>6</v>
      </c>
      <c r="B199">
        <v>6</v>
      </c>
      <c r="C199">
        <v>6</v>
      </c>
      <c r="D199">
        <v>6</v>
      </c>
      <c r="E199">
        <v>6</v>
      </c>
      <c r="F199">
        <v>6</v>
      </c>
      <c r="G199" t="s">
        <v>1232</v>
      </c>
      <c r="I199">
        <v>6</v>
      </c>
      <c r="J199">
        <v>6</v>
      </c>
      <c r="K199">
        <v>6</v>
      </c>
      <c r="L199">
        <v>6</v>
      </c>
      <c r="M199">
        <v>6</v>
      </c>
      <c r="N199">
        <v>6</v>
      </c>
      <c r="O199" t="s">
        <v>696</v>
      </c>
      <c r="Q199">
        <v>6</v>
      </c>
      <c r="R199">
        <v>6</v>
      </c>
      <c r="S199">
        <v>6</v>
      </c>
      <c r="T199">
        <v>6</v>
      </c>
      <c r="U199">
        <v>6</v>
      </c>
      <c r="V199">
        <v>6</v>
      </c>
      <c r="W199" t="s">
        <v>696</v>
      </c>
      <c r="Y199" t="s">
        <v>119</v>
      </c>
      <c r="AA199" t="s">
        <v>16</v>
      </c>
      <c r="AF199" t="s">
        <v>20</v>
      </c>
      <c r="AJ199" t="s">
        <v>1233</v>
      </c>
      <c r="AN199" t="s">
        <v>5618</v>
      </c>
      <c r="AO199" t="s">
        <v>5618</v>
      </c>
      <c r="AP199" t="s">
        <v>33</v>
      </c>
      <c r="AR199" t="s">
        <v>34</v>
      </c>
      <c r="AS199" t="s">
        <v>35</v>
      </c>
      <c r="AU199" t="s">
        <v>785</v>
      </c>
      <c r="AV199" t="s">
        <v>37</v>
      </c>
      <c r="AW199" t="s">
        <v>107</v>
      </c>
    </row>
    <row r="200" spans="1:49" x14ac:dyDescent="0.2">
      <c r="A200">
        <v>3</v>
      </c>
      <c r="B200">
        <v>2</v>
      </c>
      <c r="C200">
        <v>2</v>
      </c>
      <c r="D200">
        <v>2</v>
      </c>
      <c r="E200">
        <v>2</v>
      </c>
      <c r="F200">
        <v>2</v>
      </c>
      <c r="G200" t="s">
        <v>1234</v>
      </c>
      <c r="H200" t="s">
        <v>1235</v>
      </c>
      <c r="I200">
        <v>3</v>
      </c>
      <c r="J200">
        <v>3</v>
      </c>
      <c r="K200">
        <v>3</v>
      </c>
      <c r="L200">
        <v>3</v>
      </c>
      <c r="M200">
        <v>3</v>
      </c>
      <c r="N200">
        <v>3</v>
      </c>
      <c r="O200" t="s">
        <v>1236</v>
      </c>
      <c r="P200" t="s">
        <v>1235</v>
      </c>
      <c r="Q200">
        <v>2</v>
      </c>
      <c r="R200">
        <v>2</v>
      </c>
      <c r="S200">
        <v>2</v>
      </c>
      <c r="T200">
        <v>2</v>
      </c>
      <c r="U200">
        <v>2</v>
      </c>
      <c r="V200">
        <v>2</v>
      </c>
      <c r="W200" t="s">
        <v>1236</v>
      </c>
      <c r="X200" t="s">
        <v>1235</v>
      </c>
      <c r="Y200" t="s">
        <v>29</v>
      </c>
      <c r="Z200" t="s">
        <v>1237</v>
      </c>
      <c r="AD200" t="s">
        <v>1238</v>
      </c>
      <c r="AJ200" t="s">
        <v>1239</v>
      </c>
      <c r="AK200" t="s">
        <v>1240</v>
      </c>
      <c r="AM200" t="s">
        <v>1241</v>
      </c>
      <c r="AN200" t="s">
        <v>5620</v>
      </c>
      <c r="AO200" t="s">
        <v>5620</v>
      </c>
      <c r="AP200" t="s">
        <v>52</v>
      </c>
      <c r="AQ200" t="s">
        <v>1242</v>
      </c>
      <c r="AR200" t="s">
        <v>34</v>
      </c>
      <c r="AS200" t="s">
        <v>35</v>
      </c>
      <c r="AU200" t="s">
        <v>47</v>
      </c>
      <c r="AV200" t="s">
        <v>80</v>
      </c>
      <c r="AW200" t="s">
        <v>68</v>
      </c>
    </row>
    <row r="201" spans="1:49" x14ac:dyDescent="0.2">
      <c r="A201">
        <v>6</v>
      </c>
      <c r="B201">
        <v>6</v>
      </c>
      <c r="C201">
        <v>6</v>
      </c>
      <c r="D201">
        <v>6</v>
      </c>
      <c r="E201">
        <v>3</v>
      </c>
      <c r="F201">
        <v>3</v>
      </c>
      <c r="G201" t="s">
        <v>1243</v>
      </c>
      <c r="H201" t="s">
        <v>1244</v>
      </c>
      <c r="I201">
        <v>5</v>
      </c>
      <c r="J201">
        <v>6</v>
      </c>
      <c r="K201">
        <v>5</v>
      </c>
      <c r="L201">
        <v>5</v>
      </c>
      <c r="M201">
        <v>4</v>
      </c>
      <c r="N201">
        <v>4</v>
      </c>
      <c r="O201" t="s">
        <v>1245</v>
      </c>
      <c r="P201" t="s">
        <v>1246</v>
      </c>
      <c r="Q201">
        <v>7</v>
      </c>
      <c r="R201">
        <v>7</v>
      </c>
      <c r="S201">
        <v>6</v>
      </c>
      <c r="T201">
        <v>6</v>
      </c>
      <c r="U201">
        <v>6</v>
      </c>
      <c r="V201">
        <v>6</v>
      </c>
      <c r="W201" t="s">
        <v>1247</v>
      </c>
      <c r="X201" t="s">
        <v>1248</v>
      </c>
      <c r="Y201" t="s">
        <v>48</v>
      </c>
      <c r="Z201" t="s">
        <v>1249</v>
      </c>
      <c r="AA201" t="s">
        <v>16</v>
      </c>
      <c r="AK201" t="s">
        <v>1250</v>
      </c>
      <c r="AN201" t="s">
        <v>5618</v>
      </c>
      <c r="AO201" t="s">
        <v>51</v>
      </c>
      <c r="AP201" t="s">
        <v>52</v>
      </c>
      <c r="AQ201" t="s">
        <v>1251</v>
      </c>
      <c r="AR201" t="s">
        <v>34</v>
      </c>
      <c r="AS201" t="s">
        <v>35</v>
      </c>
      <c r="AU201" t="s">
        <v>47</v>
      </c>
      <c r="AV201" t="s">
        <v>37</v>
      </c>
      <c r="AW201" t="s">
        <v>81</v>
      </c>
    </row>
    <row r="202" spans="1:49" x14ac:dyDescent="0.2">
      <c r="A202">
        <v>5</v>
      </c>
      <c r="B202">
        <v>5</v>
      </c>
      <c r="C202">
        <v>4</v>
      </c>
      <c r="D202">
        <v>4</v>
      </c>
      <c r="E202">
        <v>4</v>
      </c>
      <c r="F202">
        <v>3</v>
      </c>
      <c r="I202">
        <v>6</v>
      </c>
      <c r="J202">
        <v>6</v>
      </c>
      <c r="K202">
        <v>4</v>
      </c>
      <c r="L202">
        <v>3</v>
      </c>
      <c r="M202">
        <v>5</v>
      </c>
      <c r="N202">
        <v>3</v>
      </c>
      <c r="Q202">
        <v>7</v>
      </c>
      <c r="R202">
        <v>7</v>
      </c>
      <c r="S202">
        <v>7</v>
      </c>
      <c r="T202">
        <v>7</v>
      </c>
      <c r="U202">
        <v>7</v>
      </c>
      <c r="V202">
        <v>7</v>
      </c>
      <c r="Y202" t="s">
        <v>48</v>
      </c>
      <c r="Z202" t="s">
        <v>1252</v>
      </c>
      <c r="AA202" t="s">
        <v>16</v>
      </c>
      <c r="AE202" t="s">
        <v>19</v>
      </c>
      <c r="AF202" t="s">
        <v>20</v>
      </c>
      <c r="AG202" t="s">
        <v>21</v>
      </c>
      <c r="AH202" t="s">
        <v>22</v>
      </c>
      <c r="AI202" t="s">
        <v>23</v>
      </c>
      <c r="AJ202" t="s">
        <v>1253</v>
      </c>
      <c r="AK202" t="s">
        <v>1254</v>
      </c>
      <c r="AN202" t="s">
        <v>5618</v>
      </c>
      <c r="AO202" t="s">
        <v>5618</v>
      </c>
      <c r="AP202" t="s">
        <v>52</v>
      </c>
      <c r="AR202" t="s">
        <v>34</v>
      </c>
      <c r="AS202" t="s">
        <v>35</v>
      </c>
      <c r="AU202" t="s">
        <v>47</v>
      </c>
      <c r="AV202" t="s">
        <v>37</v>
      </c>
      <c r="AW202" t="s">
        <v>107</v>
      </c>
    </row>
    <row r="203" spans="1:49" x14ac:dyDescent="0.2">
      <c r="Q203">
        <v>6</v>
      </c>
      <c r="R203">
        <v>6</v>
      </c>
      <c r="S203">
        <v>6</v>
      </c>
      <c r="T203">
        <v>6</v>
      </c>
      <c r="U203">
        <v>6</v>
      </c>
      <c r="V203">
        <v>6</v>
      </c>
      <c r="W203" t="s">
        <v>1255</v>
      </c>
      <c r="Y203" t="s">
        <v>48</v>
      </c>
      <c r="Z203" t="s">
        <v>1256</v>
      </c>
      <c r="AA203" t="s">
        <v>16</v>
      </c>
      <c r="AK203" t="s">
        <v>1257</v>
      </c>
      <c r="AN203" t="s">
        <v>5618</v>
      </c>
      <c r="AO203" t="s">
        <v>5618</v>
      </c>
      <c r="AP203" t="s">
        <v>5640</v>
      </c>
      <c r="AR203" t="s">
        <v>34</v>
      </c>
      <c r="AS203" t="s">
        <v>35</v>
      </c>
      <c r="AU203" t="s">
        <v>60</v>
      </c>
      <c r="AV203" t="s">
        <v>37</v>
      </c>
      <c r="AW203" t="s">
        <v>38</v>
      </c>
    </row>
    <row r="204" spans="1:49" x14ac:dyDescent="0.2">
      <c r="G204" t="s">
        <v>1258</v>
      </c>
      <c r="H204" t="s">
        <v>1259</v>
      </c>
      <c r="I204">
        <v>3</v>
      </c>
      <c r="J204">
        <v>4</v>
      </c>
      <c r="K204">
        <v>2</v>
      </c>
      <c r="L204">
        <v>1</v>
      </c>
      <c r="M204">
        <v>1</v>
      </c>
      <c r="N204">
        <v>1</v>
      </c>
      <c r="O204" t="s">
        <v>495</v>
      </c>
      <c r="Q204">
        <v>4</v>
      </c>
      <c r="R204">
        <v>4</v>
      </c>
      <c r="S204">
        <v>2</v>
      </c>
      <c r="T204">
        <v>3</v>
      </c>
      <c r="U204">
        <v>3</v>
      </c>
      <c r="V204">
        <v>3</v>
      </c>
      <c r="W204" t="s">
        <v>1260</v>
      </c>
      <c r="X204" t="s">
        <v>1261</v>
      </c>
      <c r="Y204" t="s">
        <v>29</v>
      </c>
      <c r="Z204" t="s">
        <v>1262</v>
      </c>
      <c r="AA204" t="s">
        <v>16</v>
      </c>
      <c r="AK204" t="s">
        <v>1263</v>
      </c>
      <c r="AN204" t="s">
        <v>5619</v>
      </c>
      <c r="AO204" t="s">
        <v>5618</v>
      </c>
      <c r="AP204" t="s">
        <v>52</v>
      </c>
      <c r="AR204" t="s">
        <v>34</v>
      </c>
      <c r="AS204" t="s">
        <v>35</v>
      </c>
      <c r="AU204" t="s">
        <v>47</v>
      </c>
      <c r="AV204" t="s">
        <v>37</v>
      </c>
      <c r="AW204" t="s">
        <v>81</v>
      </c>
    </row>
    <row r="205" spans="1:49" x14ac:dyDescent="0.2">
      <c r="A205">
        <v>7</v>
      </c>
      <c r="B205">
        <v>7</v>
      </c>
      <c r="C205">
        <v>6</v>
      </c>
      <c r="D205">
        <v>5</v>
      </c>
      <c r="E205">
        <v>7</v>
      </c>
      <c r="F205">
        <v>6</v>
      </c>
      <c r="G205" t="s">
        <v>1264</v>
      </c>
      <c r="H205" t="s">
        <v>1265</v>
      </c>
      <c r="I205">
        <v>4</v>
      </c>
      <c r="J205">
        <v>6</v>
      </c>
      <c r="K205">
        <v>6</v>
      </c>
      <c r="L205">
        <v>5</v>
      </c>
      <c r="M205">
        <v>6</v>
      </c>
      <c r="N205">
        <v>6</v>
      </c>
      <c r="P205" t="s">
        <v>1266</v>
      </c>
      <c r="Q205">
        <v>5</v>
      </c>
      <c r="R205">
        <v>7</v>
      </c>
      <c r="S205">
        <v>6</v>
      </c>
      <c r="T205">
        <v>5</v>
      </c>
      <c r="U205">
        <v>6</v>
      </c>
      <c r="V205">
        <v>6</v>
      </c>
      <c r="X205" t="s">
        <v>1266</v>
      </c>
      <c r="Y205" t="s">
        <v>119</v>
      </c>
      <c r="Z205" t="s">
        <v>1267</v>
      </c>
      <c r="AB205" t="s">
        <v>5637</v>
      </c>
      <c r="AF205" t="s">
        <v>20</v>
      </c>
      <c r="AH205" t="s">
        <v>22</v>
      </c>
      <c r="AJ205" t="s">
        <v>1268</v>
      </c>
      <c r="AN205" t="s">
        <v>5618</v>
      </c>
      <c r="AO205" t="s">
        <v>5620</v>
      </c>
      <c r="AP205" t="s">
        <v>33</v>
      </c>
      <c r="AQ205" t="s">
        <v>1269</v>
      </c>
      <c r="AR205" t="s">
        <v>34</v>
      </c>
      <c r="AS205" t="s">
        <v>35</v>
      </c>
      <c r="AU205" t="s">
        <v>793</v>
      </c>
      <c r="AV205" t="s">
        <v>37</v>
      </c>
      <c r="AW205" t="s">
        <v>107</v>
      </c>
    </row>
    <row r="206" spans="1:49" x14ac:dyDescent="0.2">
      <c r="A206">
        <v>4</v>
      </c>
      <c r="B206">
        <v>4</v>
      </c>
      <c r="E206">
        <v>1</v>
      </c>
      <c r="I206">
        <v>4</v>
      </c>
      <c r="M206">
        <v>1</v>
      </c>
      <c r="Q206">
        <v>7</v>
      </c>
      <c r="R206">
        <v>7</v>
      </c>
      <c r="S206">
        <v>7</v>
      </c>
      <c r="T206">
        <v>7</v>
      </c>
      <c r="U206">
        <v>7</v>
      </c>
      <c r="V206">
        <v>7</v>
      </c>
      <c r="Y206" t="s">
        <v>48</v>
      </c>
      <c r="Z206" t="s">
        <v>1270</v>
      </c>
      <c r="AA206" t="s">
        <v>16</v>
      </c>
      <c r="AE206" t="s">
        <v>19</v>
      </c>
      <c r="AI206" t="s">
        <v>23</v>
      </c>
      <c r="AJ206" t="s">
        <v>1271</v>
      </c>
      <c r="AK206" t="s">
        <v>1272</v>
      </c>
      <c r="AN206" t="s">
        <v>5618</v>
      </c>
      <c r="AO206" t="s">
        <v>5620</v>
      </c>
      <c r="AP206" t="s">
        <v>52</v>
      </c>
      <c r="AQ206" t="s">
        <v>1273</v>
      </c>
      <c r="AR206" t="s">
        <v>34</v>
      </c>
      <c r="AS206" t="s">
        <v>35</v>
      </c>
      <c r="AU206" t="s">
        <v>98</v>
      </c>
      <c r="AV206" t="s">
        <v>150</v>
      </c>
      <c r="AW206" t="s">
        <v>107</v>
      </c>
    </row>
    <row r="207" spans="1:49" x14ac:dyDescent="0.2">
      <c r="A207">
        <v>1</v>
      </c>
      <c r="B207">
        <v>1</v>
      </c>
      <c r="C207">
        <v>1</v>
      </c>
      <c r="D207">
        <v>1</v>
      </c>
      <c r="E207">
        <v>1</v>
      </c>
      <c r="F207">
        <v>1</v>
      </c>
      <c r="G207" t="s">
        <v>1274</v>
      </c>
      <c r="H207" t="s">
        <v>1275</v>
      </c>
      <c r="I207">
        <v>2</v>
      </c>
      <c r="J207">
        <v>2</v>
      </c>
      <c r="K207">
        <v>2</v>
      </c>
      <c r="L207">
        <v>2</v>
      </c>
      <c r="M207">
        <v>2</v>
      </c>
      <c r="N207">
        <v>2</v>
      </c>
      <c r="O207" t="s">
        <v>1276</v>
      </c>
      <c r="P207" t="s">
        <v>1277</v>
      </c>
      <c r="Q207">
        <v>4</v>
      </c>
      <c r="R207">
        <v>4</v>
      </c>
      <c r="S207">
        <v>4</v>
      </c>
      <c r="T207">
        <v>4</v>
      </c>
      <c r="U207">
        <v>4</v>
      </c>
      <c r="V207">
        <v>4</v>
      </c>
      <c r="W207" t="s">
        <v>1278</v>
      </c>
      <c r="X207" t="s">
        <v>1279</v>
      </c>
      <c r="Y207" t="s">
        <v>29</v>
      </c>
      <c r="Z207" t="s">
        <v>1280</v>
      </c>
      <c r="AA207" t="s">
        <v>16</v>
      </c>
      <c r="AD207" t="s">
        <v>1281</v>
      </c>
      <c r="AK207" t="s">
        <v>1282</v>
      </c>
      <c r="AN207" t="s">
        <v>5620</v>
      </c>
      <c r="AO207" t="s">
        <v>5620</v>
      </c>
      <c r="AP207" t="s">
        <v>52</v>
      </c>
      <c r="AQ207" t="s">
        <v>1283</v>
      </c>
      <c r="AR207" t="s">
        <v>34</v>
      </c>
      <c r="AS207" t="s">
        <v>35</v>
      </c>
      <c r="AU207" t="s">
        <v>98</v>
      </c>
      <c r="AV207" t="s">
        <v>37</v>
      </c>
      <c r="AW207" t="s">
        <v>81</v>
      </c>
    </row>
    <row r="208" spans="1:49" x14ac:dyDescent="0.2">
      <c r="A208">
        <v>4</v>
      </c>
      <c r="B208">
        <v>1</v>
      </c>
      <c r="C208">
        <v>1</v>
      </c>
      <c r="D208">
        <v>1</v>
      </c>
      <c r="E208">
        <v>1</v>
      </c>
      <c r="F208">
        <v>1</v>
      </c>
      <c r="G208" t="s">
        <v>67</v>
      </c>
      <c r="I208">
        <v>5</v>
      </c>
      <c r="J208">
        <v>1</v>
      </c>
      <c r="K208">
        <v>1</v>
      </c>
      <c r="L208">
        <v>1</v>
      </c>
      <c r="M208">
        <v>1</v>
      </c>
      <c r="N208">
        <v>1</v>
      </c>
      <c r="Q208">
        <v>7</v>
      </c>
      <c r="R208">
        <v>5</v>
      </c>
      <c r="S208">
        <v>5</v>
      </c>
      <c r="T208">
        <v>5</v>
      </c>
      <c r="U208">
        <v>5</v>
      </c>
      <c r="V208">
        <v>5</v>
      </c>
      <c r="W208" t="s">
        <v>5679</v>
      </c>
      <c r="Y208" t="s">
        <v>48</v>
      </c>
      <c r="Z208" t="s">
        <v>5680</v>
      </c>
      <c r="AA208" t="s">
        <v>16</v>
      </c>
      <c r="AN208" t="s">
        <v>5619</v>
      </c>
      <c r="AO208" t="s">
        <v>5618</v>
      </c>
      <c r="AP208" t="s">
        <v>52</v>
      </c>
      <c r="AR208" t="s">
        <v>34</v>
      </c>
      <c r="AS208" t="s">
        <v>35</v>
      </c>
      <c r="AU208" t="s">
        <v>47</v>
      </c>
      <c r="AV208" t="s">
        <v>37</v>
      </c>
      <c r="AW208" t="s">
        <v>99</v>
      </c>
    </row>
    <row r="209" spans="1:49" x14ac:dyDescent="0.2">
      <c r="A209">
        <v>4</v>
      </c>
      <c r="B209">
        <v>5</v>
      </c>
      <c r="C209">
        <v>4</v>
      </c>
      <c r="D209">
        <v>5</v>
      </c>
      <c r="E209">
        <v>4</v>
      </c>
      <c r="F209">
        <v>5</v>
      </c>
      <c r="G209" t="s">
        <v>1284</v>
      </c>
      <c r="H209" t="s">
        <v>1285</v>
      </c>
      <c r="I209">
        <v>3</v>
      </c>
      <c r="J209">
        <v>4</v>
      </c>
      <c r="K209">
        <v>5</v>
      </c>
      <c r="L209">
        <v>5</v>
      </c>
      <c r="M209">
        <v>5</v>
      </c>
      <c r="N209">
        <v>5</v>
      </c>
      <c r="O209" t="s">
        <v>1286</v>
      </c>
      <c r="P209" t="s">
        <v>1287</v>
      </c>
      <c r="Q209">
        <v>6</v>
      </c>
      <c r="R209">
        <v>6</v>
      </c>
      <c r="S209">
        <v>5</v>
      </c>
      <c r="T209">
        <v>5</v>
      </c>
      <c r="U209">
        <v>5</v>
      </c>
      <c r="V209">
        <v>6</v>
      </c>
      <c r="W209" t="s">
        <v>1288</v>
      </c>
      <c r="X209" t="s">
        <v>1289</v>
      </c>
      <c r="Y209" t="s">
        <v>48</v>
      </c>
      <c r="Z209" t="s">
        <v>1290</v>
      </c>
      <c r="AD209" t="s">
        <v>1291</v>
      </c>
      <c r="AE209" t="s">
        <v>19</v>
      </c>
      <c r="AF209" t="s">
        <v>20</v>
      </c>
      <c r="AJ209" t="s">
        <v>1292</v>
      </c>
      <c r="AK209" t="s">
        <v>1293</v>
      </c>
      <c r="AN209" t="s">
        <v>5618</v>
      </c>
      <c r="AO209" t="s">
        <v>5618</v>
      </c>
      <c r="AP209" t="s">
        <v>52</v>
      </c>
      <c r="AQ209" t="s">
        <v>1294</v>
      </c>
      <c r="AR209" t="s">
        <v>34</v>
      </c>
      <c r="AS209" t="s">
        <v>35</v>
      </c>
      <c r="AU209" t="s">
        <v>47</v>
      </c>
      <c r="AV209" t="s">
        <v>80</v>
      </c>
      <c r="AW209" t="s">
        <v>81</v>
      </c>
    </row>
    <row r="210" spans="1:49" x14ac:dyDescent="0.2">
      <c r="A210">
        <v>4</v>
      </c>
      <c r="B210">
        <v>3</v>
      </c>
      <c r="C210">
        <v>2</v>
      </c>
      <c r="D210">
        <v>3</v>
      </c>
      <c r="E210">
        <v>1</v>
      </c>
      <c r="F210">
        <v>1</v>
      </c>
      <c r="H210" t="s">
        <v>1295</v>
      </c>
      <c r="I210">
        <v>6</v>
      </c>
      <c r="J210">
        <v>5</v>
      </c>
      <c r="K210">
        <v>6</v>
      </c>
      <c r="L210">
        <v>6</v>
      </c>
      <c r="M210">
        <v>6</v>
      </c>
      <c r="N210">
        <v>6</v>
      </c>
      <c r="O210" t="s">
        <v>1296</v>
      </c>
      <c r="Q210">
        <v>4</v>
      </c>
      <c r="R210">
        <v>2</v>
      </c>
      <c r="S210">
        <v>1</v>
      </c>
      <c r="T210">
        <v>1</v>
      </c>
      <c r="U210">
        <v>1</v>
      </c>
      <c r="V210">
        <v>1</v>
      </c>
      <c r="X210" t="s">
        <v>1297</v>
      </c>
      <c r="Y210" t="s">
        <v>103</v>
      </c>
      <c r="Z210" t="s">
        <v>1298</v>
      </c>
      <c r="AA210" t="s">
        <v>16</v>
      </c>
      <c r="AB210" t="s">
        <v>5637</v>
      </c>
      <c r="AN210" t="s">
        <v>5620</v>
      </c>
      <c r="AO210" t="s">
        <v>5620</v>
      </c>
      <c r="AP210" t="s">
        <v>52</v>
      </c>
      <c r="AR210" t="s">
        <v>34</v>
      </c>
      <c r="AS210" t="s">
        <v>35</v>
      </c>
      <c r="AU210" t="s">
        <v>98</v>
      </c>
      <c r="AV210" t="s">
        <v>37</v>
      </c>
      <c r="AW210" t="s">
        <v>81</v>
      </c>
    </row>
    <row r="211" spans="1:49" x14ac:dyDescent="0.2">
      <c r="Q211">
        <v>7</v>
      </c>
      <c r="R211">
        <v>7</v>
      </c>
      <c r="S211">
        <v>7</v>
      </c>
      <c r="T211">
        <v>7</v>
      </c>
      <c r="U211">
        <v>7</v>
      </c>
      <c r="V211">
        <v>7</v>
      </c>
      <c r="W211" t="s">
        <v>1299</v>
      </c>
      <c r="Y211" t="s">
        <v>48</v>
      </c>
      <c r="AA211" t="s">
        <v>16</v>
      </c>
      <c r="AK211" t="s">
        <v>1300</v>
      </c>
      <c r="AN211" t="s">
        <v>5618</v>
      </c>
      <c r="AO211" t="s">
        <v>5620</v>
      </c>
      <c r="AP211" t="s">
        <v>52</v>
      </c>
      <c r="AQ211" t="s">
        <v>1301</v>
      </c>
      <c r="AR211" t="s">
        <v>34</v>
      </c>
      <c r="AS211" t="s">
        <v>35</v>
      </c>
      <c r="AU211" t="s">
        <v>47</v>
      </c>
      <c r="AV211" t="s">
        <v>80</v>
      </c>
      <c r="AW211" t="s">
        <v>81</v>
      </c>
    </row>
    <row r="212" spans="1:49" x14ac:dyDescent="0.2">
      <c r="A212">
        <v>7</v>
      </c>
      <c r="B212">
        <v>5</v>
      </c>
      <c r="C212">
        <v>7</v>
      </c>
      <c r="D212">
        <v>7</v>
      </c>
      <c r="E212">
        <v>7</v>
      </c>
      <c r="F212">
        <v>4</v>
      </c>
      <c r="I212">
        <v>3</v>
      </c>
      <c r="J212">
        <v>5</v>
      </c>
      <c r="K212">
        <v>4</v>
      </c>
      <c r="L212">
        <v>5</v>
      </c>
      <c r="M212">
        <v>4</v>
      </c>
      <c r="N212">
        <v>5</v>
      </c>
      <c r="Q212">
        <v>5</v>
      </c>
      <c r="R212">
        <v>4</v>
      </c>
      <c r="S212">
        <v>4</v>
      </c>
      <c r="T212">
        <v>4</v>
      </c>
      <c r="U212">
        <v>5</v>
      </c>
      <c r="V212">
        <v>5</v>
      </c>
      <c r="Y212" t="s">
        <v>119</v>
      </c>
      <c r="Z212" t="s">
        <v>1302</v>
      </c>
      <c r="AA212" t="s">
        <v>16</v>
      </c>
      <c r="AE212" t="s">
        <v>19</v>
      </c>
      <c r="AF212" t="s">
        <v>20</v>
      </c>
      <c r="AG212" t="s">
        <v>21</v>
      </c>
      <c r="AH212" t="s">
        <v>22</v>
      </c>
      <c r="AI212" t="s">
        <v>23</v>
      </c>
      <c r="AN212" t="s">
        <v>5618</v>
      </c>
      <c r="AO212" t="s">
        <v>5620</v>
      </c>
      <c r="AP212" t="s">
        <v>164</v>
      </c>
      <c r="AR212" t="s">
        <v>34</v>
      </c>
      <c r="AS212" t="s">
        <v>35</v>
      </c>
      <c r="AU212" t="s">
        <v>254</v>
      </c>
      <c r="AV212" t="s">
        <v>37</v>
      </c>
      <c r="AW212" t="s">
        <v>99</v>
      </c>
    </row>
    <row r="213" spans="1:49" x14ac:dyDescent="0.2">
      <c r="A213">
        <v>7</v>
      </c>
      <c r="B213">
        <v>7</v>
      </c>
      <c r="C213">
        <v>6</v>
      </c>
      <c r="D213">
        <v>5</v>
      </c>
      <c r="E213">
        <v>7</v>
      </c>
      <c r="F213">
        <v>7</v>
      </c>
      <c r="G213" t="s">
        <v>1303</v>
      </c>
      <c r="H213" t="s">
        <v>1304</v>
      </c>
      <c r="I213">
        <v>4</v>
      </c>
      <c r="J213">
        <v>7</v>
      </c>
      <c r="K213">
        <v>6</v>
      </c>
      <c r="L213">
        <v>5</v>
      </c>
      <c r="M213">
        <v>5</v>
      </c>
      <c r="N213">
        <v>5</v>
      </c>
      <c r="O213" t="s">
        <v>1305</v>
      </c>
      <c r="P213" t="s">
        <v>1306</v>
      </c>
      <c r="Q213">
        <v>6</v>
      </c>
      <c r="R213">
        <v>7</v>
      </c>
      <c r="S213">
        <v>5</v>
      </c>
      <c r="T213">
        <v>4</v>
      </c>
      <c r="U213">
        <v>7</v>
      </c>
      <c r="V213">
        <v>7</v>
      </c>
      <c r="W213" t="s">
        <v>1307</v>
      </c>
      <c r="X213" t="s">
        <v>1308</v>
      </c>
      <c r="Y213" t="s">
        <v>29</v>
      </c>
      <c r="Z213" t="s">
        <v>1309</v>
      </c>
      <c r="AA213" t="s">
        <v>16</v>
      </c>
      <c r="AG213" t="s">
        <v>21</v>
      </c>
      <c r="AI213" t="s">
        <v>23</v>
      </c>
      <c r="AJ213" t="s">
        <v>1310</v>
      </c>
      <c r="AK213" t="s">
        <v>1311</v>
      </c>
      <c r="AN213" t="s">
        <v>5618</v>
      </c>
      <c r="AO213" t="s">
        <v>5618</v>
      </c>
      <c r="AP213" t="s">
        <v>52</v>
      </c>
      <c r="AQ213" t="s">
        <v>1312</v>
      </c>
      <c r="AR213" t="s">
        <v>34</v>
      </c>
      <c r="AS213" t="s">
        <v>35</v>
      </c>
      <c r="AU213" t="s">
        <v>47</v>
      </c>
      <c r="AV213" t="s">
        <v>37</v>
      </c>
      <c r="AW213" t="s">
        <v>99</v>
      </c>
    </row>
    <row r="214" spans="1:49" x14ac:dyDescent="0.2">
      <c r="A214">
        <v>3</v>
      </c>
      <c r="B214">
        <v>6</v>
      </c>
      <c r="C214">
        <v>3</v>
      </c>
      <c r="D214">
        <v>5</v>
      </c>
      <c r="E214">
        <v>6</v>
      </c>
      <c r="F214">
        <v>5</v>
      </c>
      <c r="I214">
        <v>7</v>
      </c>
      <c r="J214">
        <v>6</v>
      </c>
      <c r="K214">
        <v>5</v>
      </c>
      <c r="L214">
        <v>7</v>
      </c>
      <c r="M214">
        <v>6</v>
      </c>
      <c r="N214">
        <v>6</v>
      </c>
      <c r="Q214">
        <v>7</v>
      </c>
      <c r="R214">
        <v>7</v>
      </c>
      <c r="S214">
        <v>7</v>
      </c>
      <c r="T214">
        <v>7</v>
      </c>
      <c r="U214">
        <v>7</v>
      </c>
      <c r="V214">
        <v>7</v>
      </c>
      <c r="Y214" t="s">
        <v>48</v>
      </c>
      <c r="Z214" t="s">
        <v>1313</v>
      </c>
      <c r="AA214" t="s">
        <v>16</v>
      </c>
      <c r="AN214" t="s">
        <v>5618</v>
      </c>
      <c r="AO214" t="s">
        <v>5618</v>
      </c>
      <c r="AP214" t="s">
        <v>52</v>
      </c>
      <c r="AR214" t="s">
        <v>67</v>
      </c>
      <c r="AS214" t="s">
        <v>35</v>
      </c>
      <c r="AU214" t="s">
        <v>47</v>
      </c>
      <c r="AV214" t="s">
        <v>37</v>
      </c>
      <c r="AW214" t="s">
        <v>81</v>
      </c>
    </row>
    <row r="215" spans="1:49" x14ac:dyDescent="0.2">
      <c r="A215">
        <v>5</v>
      </c>
      <c r="B215">
        <v>5</v>
      </c>
      <c r="C215">
        <v>5</v>
      </c>
      <c r="D215">
        <v>5</v>
      </c>
      <c r="E215">
        <v>7</v>
      </c>
      <c r="F215">
        <v>7</v>
      </c>
      <c r="G215" t="s">
        <v>234</v>
      </c>
      <c r="H215" t="s">
        <v>1314</v>
      </c>
      <c r="I215">
        <v>2</v>
      </c>
      <c r="J215">
        <v>5</v>
      </c>
      <c r="K215">
        <v>5</v>
      </c>
      <c r="L215">
        <v>5</v>
      </c>
      <c r="M215">
        <v>2</v>
      </c>
      <c r="N215">
        <v>5</v>
      </c>
      <c r="P215" t="s">
        <v>5681</v>
      </c>
      <c r="Q215">
        <v>3</v>
      </c>
      <c r="R215">
        <v>5</v>
      </c>
      <c r="S215">
        <v>5</v>
      </c>
      <c r="T215">
        <v>5</v>
      </c>
      <c r="U215">
        <v>3</v>
      </c>
      <c r="V215">
        <v>4</v>
      </c>
      <c r="W215" t="s">
        <v>1315</v>
      </c>
      <c r="X215" t="s">
        <v>1316</v>
      </c>
      <c r="Y215" t="s">
        <v>119</v>
      </c>
      <c r="Z215" t="s">
        <v>1317</v>
      </c>
      <c r="AA215" t="s">
        <v>16</v>
      </c>
      <c r="AB215" t="s">
        <v>5637</v>
      </c>
      <c r="AE215" t="s">
        <v>19</v>
      </c>
      <c r="AJ215" t="s">
        <v>1318</v>
      </c>
      <c r="AK215" t="s">
        <v>1319</v>
      </c>
      <c r="AN215" t="s">
        <v>5618</v>
      </c>
      <c r="AO215" t="s">
        <v>5619</v>
      </c>
      <c r="AP215" t="s">
        <v>33</v>
      </c>
      <c r="AQ215" t="s">
        <v>1320</v>
      </c>
      <c r="AR215" t="s">
        <v>67</v>
      </c>
      <c r="AS215" t="s">
        <v>35</v>
      </c>
      <c r="AU215" t="s">
        <v>471</v>
      </c>
      <c r="AV215" t="s">
        <v>80</v>
      </c>
      <c r="AW215" t="s">
        <v>107</v>
      </c>
    </row>
    <row r="216" spans="1:49" x14ac:dyDescent="0.2">
      <c r="A216">
        <v>3</v>
      </c>
      <c r="B216">
        <v>1</v>
      </c>
      <c r="C216">
        <v>1</v>
      </c>
      <c r="D216">
        <v>1</v>
      </c>
      <c r="E216">
        <v>1</v>
      </c>
      <c r="F216">
        <v>1</v>
      </c>
      <c r="G216" t="s">
        <v>1321</v>
      </c>
      <c r="H216" t="s">
        <v>1322</v>
      </c>
      <c r="I216">
        <v>2</v>
      </c>
      <c r="J216">
        <v>1</v>
      </c>
      <c r="K216">
        <v>1</v>
      </c>
      <c r="L216">
        <v>1</v>
      </c>
      <c r="M216">
        <v>1</v>
      </c>
      <c r="N216">
        <v>1</v>
      </c>
      <c r="O216" t="s">
        <v>1323</v>
      </c>
      <c r="P216" t="s">
        <v>1324</v>
      </c>
      <c r="Q216">
        <v>3</v>
      </c>
      <c r="R216">
        <v>1</v>
      </c>
      <c r="S216">
        <v>1</v>
      </c>
      <c r="T216">
        <v>1</v>
      </c>
      <c r="U216">
        <v>1</v>
      </c>
      <c r="V216">
        <v>1</v>
      </c>
      <c r="W216" t="s">
        <v>1325</v>
      </c>
      <c r="X216" t="s">
        <v>1326</v>
      </c>
      <c r="Y216" t="s">
        <v>29</v>
      </c>
      <c r="Z216" t="s">
        <v>5682</v>
      </c>
      <c r="AC216" t="s">
        <v>17</v>
      </c>
      <c r="AD216" t="s">
        <v>1327</v>
      </c>
      <c r="AJ216" t="s">
        <v>1328</v>
      </c>
      <c r="AK216" t="s">
        <v>1329</v>
      </c>
      <c r="AN216" t="s">
        <v>59</v>
      </c>
      <c r="AO216" t="s">
        <v>5618</v>
      </c>
      <c r="AP216" t="s">
        <v>33</v>
      </c>
      <c r="AR216" t="s">
        <v>67</v>
      </c>
      <c r="AS216" t="s">
        <v>35</v>
      </c>
      <c r="AU216" t="s">
        <v>340</v>
      </c>
      <c r="AV216" t="s">
        <v>37</v>
      </c>
      <c r="AW216" t="s">
        <v>99</v>
      </c>
    </row>
    <row r="217" spans="1:49" x14ac:dyDescent="0.2">
      <c r="A217">
        <v>4</v>
      </c>
      <c r="B217">
        <v>5</v>
      </c>
      <c r="C217">
        <v>4</v>
      </c>
      <c r="D217">
        <v>6</v>
      </c>
      <c r="E217">
        <v>5</v>
      </c>
      <c r="F217">
        <v>6</v>
      </c>
      <c r="G217" t="s">
        <v>1330</v>
      </c>
      <c r="H217" t="s">
        <v>1331</v>
      </c>
      <c r="I217">
        <v>3</v>
      </c>
      <c r="J217">
        <v>4</v>
      </c>
      <c r="K217">
        <v>5</v>
      </c>
      <c r="L217">
        <v>6</v>
      </c>
      <c r="M217">
        <v>4</v>
      </c>
      <c r="N217">
        <v>3</v>
      </c>
      <c r="O217" t="s">
        <v>1332</v>
      </c>
      <c r="P217" t="s">
        <v>1333</v>
      </c>
      <c r="Q217">
        <v>4</v>
      </c>
      <c r="R217">
        <v>4</v>
      </c>
      <c r="S217">
        <v>4</v>
      </c>
      <c r="T217">
        <v>6</v>
      </c>
      <c r="U217">
        <v>4</v>
      </c>
      <c r="V217">
        <v>3</v>
      </c>
      <c r="W217" t="s">
        <v>1334</v>
      </c>
      <c r="X217" t="s">
        <v>1335</v>
      </c>
      <c r="Y217" t="s">
        <v>48</v>
      </c>
      <c r="Z217" t="s">
        <v>1336</v>
      </c>
      <c r="AD217" t="s">
        <v>1337</v>
      </c>
      <c r="AE217" t="s">
        <v>19</v>
      </c>
      <c r="AF217" t="s">
        <v>20</v>
      </c>
      <c r="AG217" t="s">
        <v>21</v>
      </c>
      <c r="AH217" t="s">
        <v>22</v>
      </c>
      <c r="AI217" t="s">
        <v>23</v>
      </c>
      <c r="AJ217" t="s">
        <v>1338</v>
      </c>
      <c r="AK217" t="s">
        <v>1339</v>
      </c>
      <c r="AN217" t="s">
        <v>5618</v>
      </c>
      <c r="AO217" t="s">
        <v>51</v>
      </c>
      <c r="AP217" t="s">
        <v>33</v>
      </c>
      <c r="AQ217" t="s">
        <v>1340</v>
      </c>
      <c r="AR217" t="s">
        <v>67</v>
      </c>
      <c r="AS217" t="s">
        <v>35</v>
      </c>
      <c r="AU217" t="s">
        <v>160</v>
      </c>
      <c r="AV217" t="s">
        <v>37</v>
      </c>
      <c r="AW217" t="s">
        <v>312</v>
      </c>
    </row>
    <row r="218" spans="1:49" x14ac:dyDescent="0.2">
      <c r="A218">
        <v>7</v>
      </c>
      <c r="B218">
        <v>7</v>
      </c>
      <c r="C218">
        <v>1</v>
      </c>
      <c r="D218">
        <v>2</v>
      </c>
      <c r="E218">
        <v>4</v>
      </c>
      <c r="F218">
        <v>6</v>
      </c>
      <c r="G218" t="s">
        <v>1341</v>
      </c>
      <c r="H218" t="s">
        <v>1342</v>
      </c>
      <c r="I218">
        <v>5</v>
      </c>
      <c r="J218">
        <v>7</v>
      </c>
      <c r="K218">
        <v>2</v>
      </c>
      <c r="L218">
        <v>5</v>
      </c>
      <c r="M218">
        <v>5</v>
      </c>
      <c r="N218">
        <v>3</v>
      </c>
      <c r="O218" t="s">
        <v>1343</v>
      </c>
      <c r="P218" t="s">
        <v>5683</v>
      </c>
      <c r="Q218">
        <v>5</v>
      </c>
      <c r="R218">
        <v>6</v>
      </c>
      <c r="S218">
        <v>2</v>
      </c>
      <c r="T218">
        <v>3</v>
      </c>
      <c r="U218">
        <v>6</v>
      </c>
      <c r="V218">
        <v>6</v>
      </c>
      <c r="W218" t="s">
        <v>1344</v>
      </c>
      <c r="X218" t="s">
        <v>5684</v>
      </c>
      <c r="Y218" t="s">
        <v>119</v>
      </c>
      <c r="Z218" t="s">
        <v>1345</v>
      </c>
      <c r="AA218" t="s">
        <v>16</v>
      </c>
      <c r="AB218" t="s">
        <v>5637</v>
      </c>
      <c r="AF218" t="s">
        <v>20</v>
      </c>
      <c r="AJ218" t="s">
        <v>1346</v>
      </c>
      <c r="AK218" t="s">
        <v>1347</v>
      </c>
      <c r="AN218" t="s">
        <v>5618</v>
      </c>
      <c r="AO218" t="s">
        <v>5619</v>
      </c>
      <c r="AP218" t="s">
        <v>52</v>
      </c>
      <c r="AQ218" t="s">
        <v>1348</v>
      </c>
      <c r="AR218" t="s">
        <v>34</v>
      </c>
      <c r="AS218" t="s">
        <v>35</v>
      </c>
      <c r="AU218" t="s">
        <v>139</v>
      </c>
      <c r="AV218" t="s">
        <v>80</v>
      </c>
      <c r="AW218" t="s">
        <v>107</v>
      </c>
    </row>
    <row r="219" spans="1:49" x14ac:dyDescent="0.2">
      <c r="A219">
        <v>1</v>
      </c>
      <c r="B219">
        <v>1</v>
      </c>
      <c r="C219">
        <v>1</v>
      </c>
      <c r="D219">
        <v>1</v>
      </c>
      <c r="E219">
        <v>1</v>
      </c>
      <c r="F219">
        <v>1</v>
      </c>
      <c r="G219" t="s">
        <v>1349</v>
      </c>
      <c r="H219" t="s">
        <v>1350</v>
      </c>
      <c r="M219">
        <v>1</v>
      </c>
      <c r="N219">
        <v>1</v>
      </c>
      <c r="O219" t="s">
        <v>1351</v>
      </c>
      <c r="P219" t="s">
        <v>1352</v>
      </c>
      <c r="Q219">
        <v>1</v>
      </c>
      <c r="R219">
        <v>1</v>
      </c>
      <c r="S219">
        <v>1</v>
      </c>
      <c r="T219">
        <v>1</v>
      </c>
      <c r="V219">
        <v>1</v>
      </c>
      <c r="W219" t="s">
        <v>1353</v>
      </c>
      <c r="X219" t="s">
        <v>1354</v>
      </c>
      <c r="Y219" t="s">
        <v>29</v>
      </c>
      <c r="Z219" t="s">
        <v>1355</v>
      </c>
      <c r="AD219" t="s">
        <v>1356</v>
      </c>
      <c r="AF219" t="s">
        <v>20</v>
      </c>
      <c r="AJ219" t="s">
        <v>1357</v>
      </c>
      <c r="AK219" t="s">
        <v>1358</v>
      </c>
      <c r="AN219" t="s">
        <v>59</v>
      </c>
      <c r="AO219" t="s">
        <v>51</v>
      </c>
      <c r="AP219" t="s">
        <v>5640</v>
      </c>
      <c r="AQ219" t="s">
        <v>1359</v>
      </c>
      <c r="AR219" t="s">
        <v>34</v>
      </c>
      <c r="AS219" t="s">
        <v>35</v>
      </c>
      <c r="AU219" t="s">
        <v>160</v>
      </c>
      <c r="AV219" t="s">
        <v>80</v>
      </c>
      <c r="AW219" t="s">
        <v>68</v>
      </c>
    </row>
    <row r="220" spans="1:49" x14ac:dyDescent="0.2">
      <c r="A220">
        <v>3</v>
      </c>
      <c r="B220">
        <v>3</v>
      </c>
      <c r="C220">
        <v>3</v>
      </c>
      <c r="D220">
        <v>2</v>
      </c>
      <c r="E220">
        <v>1</v>
      </c>
      <c r="F220">
        <v>1</v>
      </c>
      <c r="I220">
        <v>2</v>
      </c>
      <c r="J220">
        <v>2</v>
      </c>
      <c r="K220">
        <v>3</v>
      </c>
      <c r="L220">
        <v>2</v>
      </c>
      <c r="M220">
        <v>2</v>
      </c>
      <c r="N220">
        <v>2</v>
      </c>
      <c r="Q220">
        <v>6</v>
      </c>
      <c r="R220">
        <v>5</v>
      </c>
      <c r="S220">
        <v>4</v>
      </c>
      <c r="T220">
        <v>3</v>
      </c>
      <c r="U220">
        <v>4</v>
      </c>
      <c r="V220">
        <v>4</v>
      </c>
      <c r="Y220" t="s">
        <v>48</v>
      </c>
      <c r="AA220" t="s">
        <v>16</v>
      </c>
      <c r="AN220" t="s">
        <v>51</v>
      </c>
      <c r="AO220" t="s">
        <v>5619</v>
      </c>
      <c r="AP220" t="s">
        <v>52</v>
      </c>
      <c r="AR220" t="s">
        <v>34</v>
      </c>
      <c r="AS220" t="s">
        <v>35</v>
      </c>
      <c r="AU220" t="s">
        <v>47</v>
      </c>
      <c r="AV220" t="s">
        <v>80</v>
      </c>
      <c r="AW220" t="s">
        <v>81</v>
      </c>
    </row>
    <row r="221" spans="1:49" x14ac:dyDescent="0.2">
      <c r="A221">
        <v>3</v>
      </c>
      <c r="B221">
        <v>5</v>
      </c>
      <c r="C221">
        <v>5</v>
      </c>
      <c r="D221">
        <v>5</v>
      </c>
      <c r="E221">
        <v>6</v>
      </c>
      <c r="F221">
        <v>6</v>
      </c>
      <c r="I221">
        <v>3</v>
      </c>
      <c r="J221">
        <v>4</v>
      </c>
      <c r="K221">
        <v>4</v>
      </c>
      <c r="L221">
        <v>4</v>
      </c>
      <c r="M221">
        <v>4</v>
      </c>
      <c r="N221">
        <v>4</v>
      </c>
      <c r="Q221">
        <v>5</v>
      </c>
      <c r="R221">
        <v>5</v>
      </c>
      <c r="S221">
        <v>5</v>
      </c>
      <c r="T221">
        <v>5</v>
      </c>
      <c r="U221">
        <v>5</v>
      </c>
      <c r="V221">
        <v>5</v>
      </c>
      <c r="Y221" t="s">
        <v>48</v>
      </c>
      <c r="Z221" t="s">
        <v>1360</v>
      </c>
      <c r="AA221" t="s">
        <v>16</v>
      </c>
      <c r="AE221" t="s">
        <v>19</v>
      </c>
      <c r="AF221" t="s">
        <v>20</v>
      </c>
      <c r="AK221" t="s">
        <v>1361</v>
      </c>
      <c r="AN221" t="s">
        <v>5618</v>
      </c>
      <c r="AO221" t="s">
        <v>5618</v>
      </c>
      <c r="AP221" t="s">
        <v>5638</v>
      </c>
      <c r="AR221" t="s">
        <v>67</v>
      </c>
      <c r="AS221" t="s">
        <v>35</v>
      </c>
      <c r="AU221" t="s">
        <v>652</v>
      </c>
      <c r="AV221" t="s">
        <v>37</v>
      </c>
      <c r="AW221" t="s">
        <v>81</v>
      </c>
    </row>
    <row r="222" spans="1:49" x14ac:dyDescent="0.2">
      <c r="Y222" t="s">
        <v>48</v>
      </c>
      <c r="Z222" t="s">
        <v>1362</v>
      </c>
      <c r="AB222" t="s">
        <v>5637</v>
      </c>
      <c r="AD222" t="s">
        <v>1363</v>
      </c>
      <c r="AF222" t="s">
        <v>20</v>
      </c>
      <c r="AJ222" t="s">
        <v>1364</v>
      </c>
      <c r="AK222" t="s">
        <v>1365</v>
      </c>
      <c r="AN222" t="s">
        <v>5618</v>
      </c>
      <c r="AO222" t="s">
        <v>5618</v>
      </c>
      <c r="AP222" t="s">
        <v>52</v>
      </c>
      <c r="AQ222" t="s">
        <v>1366</v>
      </c>
      <c r="AR222" t="s">
        <v>34</v>
      </c>
      <c r="AS222" t="s">
        <v>35</v>
      </c>
      <c r="AU222" t="s">
        <v>98</v>
      </c>
      <c r="AV222" t="s">
        <v>80</v>
      </c>
      <c r="AW222" t="s">
        <v>81</v>
      </c>
    </row>
    <row r="223" spans="1:49" x14ac:dyDescent="0.2">
      <c r="A223">
        <v>1</v>
      </c>
      <c r="B223">
        <v>1</v>
      </c>
      <c r="C223">
        <v>1</v>
      </c>
      <c r="D223">
        <v>3</v>
      </c>
      <c r="E223">
        <v>1</v>
      </c>
      <c r="F223">
        <v>2</v>
      </c>
      <c r="G223" t="s">
        <v>495</v>
      </c>
      <c r="H223" t="s">
        <v>495</v>
      </c>
      <c r="I223">
        <v>1</v>
      </c>
      <c r="J223">
        <v>1</v>
      </c>
      <c r="K223">
        <v>1</v>
      </c>
      <c r="L223">
        <v>1</v>
      </c>
      <c r="M223">
        <v>1</v>
      </c>
      <c r="O223" t="s">
        <v>495</v>
      </c>
      <c r="P223" t="s">
        <v>495</v>
      </c>
      <c r="Q223">
        <v>5</v>
      </c>
      <c r="R223">
        <v>5</v>
      </c>
      <c r="S223">
        <v>5</v>
      </c>
      <c r="T223">
        <v>5</v>
      </c>
      <c r="U223">
        <v>5</v>
      </c>
      <c r="V223">
        <v>5</v>
      </c>
      <c r="X223" t="s">
        <v>1367</v>
      </c>
      <c r="Y223" t="s">
        <v>48</v>
      </c>
      <c r="Z223" t="s">
        <v>1368</v>
      </c>
      <c r="AA223" t="s">
        <v>16</v>
      </c>
      <c r="AE223" t="s">
        <v>19</v>
      </c>
      <c r="AN223" t="s">
        <v>5619</v>
      </c>
      <c r="AO223" t="s">
        <v>51</v>
      </c>
      <c r="AP223" t="s">
        <v>52</v>
      </c>
      <c r="AQ223" t="s">
        <v>1369</v>
      </c>
      <c r="AR223" t="s">
        <v>34</v>
      </c>
      <c r="AS223" t="s">
        <v>35</v>
      </c>
      <c r="AU223" t="s">
        <v>47</v>
      </c>
      <c r="AV223" t="s">
        <v>37</v>
      </c>
      <c r="AW223" t="s">
        <v>81</v>
      </c>
    </row>
    <row r="224" spans="1:49" x14ac:dyDescent="0.2">
      <c r="A224">
        <v>1</v>
      </c>
      <c r="B224">
        <v>5</v>
      </c>
      <c r="C224">
        <v>5</v>
      </c>
      <c r="D224">
        <v>5</v>
      </c>
      <c r="E224">
        <v>2</v>
      </c>
      <c r="F224">
        <v>3</v>
      </c>
      <c r="G224" t="s">
        <v>1370</v>
      </c>
      <c r="H224" t="s">
        <v>1371</v>
      </c>
      <c r="I224">
        <v>1</v>
      </c>
      <c r="J224">
        <v>5</v>
      </c>
      <c r="K224">
        <v>5</v>
      </c>
      <c r="L224">
        <v>4</v>
      </c>
      <c r="M224">
        <v>1</v>
      </c>
      <c r="N224">
        <v>1</v>
      </c>
      <c r="Q224">
        <v>1</v>
      </c>
      <c r="R224">
        <v>5</v>
      </c>
      <c r="S224">
        <v>5</v>
      </c>
      <c r="T224">
        <v>5</v>
      </c>
      <c r="U224">
        <v>2</v>
      </c>
      <c r="V224">
        <v>2</v>
      </c>
      <c r="W224" t="s">
        <v>1372</v>
      </c>
      <c r="Y224" t="s">
        <v>29</v>
      </c>
      <c r="Z224" t="s">
        <v>5685</v>
      </c>
      <c r="AA224" t="s">
        <v>16</v>
      </c>
      <c r="AG224" t="s">
        <v>21</v>
      </c>
      <c r="AN224" t="s">
        <v>5618</v>
      </c>
      <c r="AO224" t="s">
        <v>5618</v>
      </c>
      <c r="AP224" t="s">
        <v>33</v>
      </c>
      <c r="AR224" t="s">
        <v>34</v>
      </c>
      <c r="AS224" t="s">
        <v>35</v>
      </c>
      <c r="AV224" t="s">
        <v>80</v>
      </c>
      <c r="AW224" t="s">
        <v>68</v>
      </c>
    </row>
    <row r="225" spans="1:49" x14ac:dyDescent="0.2">
      <c r="A225">
        <v>4</v>
      </c>
      <c r="B225">
        <v>4</v>
      </c>
      <c r="C225">
        <v>2</v>
      </c>
      <c r="D225">
        <v>5</v>
      </c>
      <c r="E225">
        <v>1</v>
      </c>
      <c r="F225">
        <v>1</v>
      </c>
      <c r="G225" t="s">
        <v>1373</v>
      </c>
      <c r="H225" t="s">
        <v>1374</v>
      </c>
      <c r="I225">
        <v>1</v>
      </c>
      <c r="J225">
        <v>4</v>
      </c>
      <c r="K225">
        <v>4</v>
      </c>
      <c r="L225">
        <v>4</v>
      </c>
      <c r="M225">
        <v>3</v>
      </c>
      <c r="N225">
        <v>3</v>
      </c>
      <c r="O225" t="s">
        <v>1375</v>
      </c>
      <c r="P225" t="s">
        <v>1376</v>
      </c>
      <c r="Q225">
        <v>6</v>
      </c>
      <c r="R225">
        <v>4</v>
      </c>
      <c r="S225">
        <v>4</v>
      </c>
      <c r="T225">
        <v>4</v>
      </c>
      <c r="U225">
        <v>5</v>
      </c>
      <c r="V225">
        <v>5</v>
      </c>
      <c r="W225" t="s">
        <v>1377</v>
      </c>
      <c r="X225" t="s">
        <v>1378</v>
      </c>
      <c r="Y225" t="s">
        <v>48</v>
      </c>
      <c r="Z225" t="s">
        <v>1379</v>
      </c>
      <c r="AA225" t="s">
        <v>16</v>
      </c>
      <c r="AB225" t="s">
        <v>5637</v>
      </c>
      <c r="AK225" t="s">
        <v>1380</v>
      </c>
      <c r="AN225" t="s">
        <v>5618</v>
      </c>
      <c r="AO225" t="s">
        <v>51</v>
      </c>
      <c r="AP225" t="s">
        <v>52</v>
      </c>
      <c r="AQ225" t="s">
        <v>1381</v>
      </c>
      <c r="AR225" t="s">
        <v>34</v>
      </c>
      <c r="AS225" t="s">
        <v>35</v>
      </c>
      <c r="AU225" t="s">
        <v>98</v>
      </c>
      <c r="AV225" t="s">
        <v>150</v>
      </c>
      <c r="AW225" t="s">
        <v>68</v>
      </c>
    </row>
    <row r="226" spans="1:49" x14ac:dyDescent="0.2">
      <c r="A226">
        <v>2</v>
      </c>
      <c r="B226">
        <v>4</v>
      </c>
      <c r="C226">
        <v>3</v>
      </c>
      <c r="D226">
        <v>7</v>
      </c>
      <c r="E226">
        <v>3</v>
      </c>
      <c r="F226">
        <v>4</v>
      </c>
      <c r="G226" t="s">
        <v>1382</v>
      </c>
      <c r="H226" t="s">
        <v>1383</v>
      </c>
      <c r="I226">
        <v>1</v>
      </c>
      <c r="J226">
        <v>4</v>
      </c>
      <c r="K226">
        <v>4</v>
      </c>
      <c r="L226">
        <v>7</v>
      </c>
      <c r="M226">
        <v>4</v>
      </c>
      <c r="N226">
        <v>4</v>
      </c>
      <c r="O226" t="s">
        <v>1258</v>
      </c>
      <c r="P226" t="s">
        <v>1384</v>
      </c>
      <c r="Q226">
        <v>2</v>
      </c>
      <c r="R226">
        <v>3</v>
      </c>
      <c r="S226">
        <v>4</v>
      </c>
      <c r="T226">
        <v>7</v>
      </c>
      <c r="U226">
        <v>4</v>
      </c>
      <c r="V226">
        <v>4</v>
      </c>
      <c r="W226" t="s">
        <v>1385</v>
      </c>
      <c r="X226" t="s">
        <v>1386</v>
      </c>
      <c r="Y226" t="s">
        <v>29</v>
      </c>
      <c r="Z226" t="s">
        <v>1387</v>
      </c>
      <c r="AB226" t="s">
        <v>5637</v>
      </c>
      <c r="AE226" t="s">
        <v>19</v>
      </c>
      <c r="AF226" t="s">
        <v>20</v>
      </c>
      <c r="AG226" t="s">
        <v>21</v>
      </c>
      <c r="AH226" t="s">
        <v>22</v>
      </c>
      <c r="AI226" t="s">
        <v>23</v>
      </c>
      <c r="AJ226" t="s">
        <v>1388</v>
      </c>
      <c r="AK226" t="s">
        <v>1389</v>
      </c>
      <c r="AN226" t="s">
        <v>5618</v>
      </c>
      <c r="AO226" t="s">
        <v>5618</v>
      </c>
      <c r="AP226" t="s">
        <v>5640</v>
      </c>
      <c r="AQ226" t="s">
        <v>1390</v>
      </c>
      <c r="AR226" t="s">
        <v>67</v>
      </c>
      <c r="AS226" t="s">
        <v>35</v>
      </c>
      <c r="AU226" t="s">
        <v>160</v>
      </c>
      <c r="AV226" t="s">
        <v>80</v>
      </c>
      <c r="AW226" t="s">
        <v>312</v>
      </c>
    </row>
    <row r="227" spans="1:49" x14ac:dyDescent="0.2">
      <c r="A227">
        <v>1</v>
      </c>
      <c r="B227">
        <v>1</v>
      </c>
      <c r="C227">
        <v>1</v>
      </c>
      <c r="E227">
        <v>1</v>
      </c>
      <c r="F227">
        <v>1</v>
      </c>
      <c r="G227" t="s">
        <v>1391</v>
      </c>
      <c r="H227" t="s">
        <v>1392</v>
      </c>
      <c r="I227">
        <v>1</v>
      </c>
      <c r="J227">
        <v>3</v>
      </c>
      <c r="K227">
        <v>1</v>
      </c>
      <c r="M227">
        <v>1</v>
      </c>
      <c r="N227">
        <v>1</v>
      </c>
      <c r="P227" t="s">
        <v>1393</v>
      </c>
      <c r="W227" t="s">
        <v>1394</v>
      </c>
      <c r="X227" t="s">
        <v>1395</v>
      </c>
      <c r="Y227" t="s">
        <v>29</v>
      </c>
      <c r="Z227" t="s">
        <v>5686</v>
      </c>
      <c r="AD227" t="s">
        <v>5687</v>
      </c>
      <c r="AJ227" t="s">
        <v>1396</v>
      </c>
      <c r="AK227" t="s">
        <v>1397</v>
      </c>
      <c r="AN227" t="s">
        <v>5620</v>
      </c>
      <c r="AO227" t="s">
        <v>5620</v>
      </c>
      <c r="AP227" t="s">
        <v>52</v>
      </c>
      <c r="AQ227" t="s">
        <v>1398</v>
      </c>
      <c r="AR227" t="s">
        <v>67</v>
      </c>
      <c r="AS227" t="s">
        <v>35</v>
      </c>
      <c r="AU227" t="s">
        <v>47</v>
      </c>
      <c r="AV227" t="s">
        <v>150</v>
      </c>
    </row>
    <row r="228" spans="1:49" x14ac:dyDescent="0.2">
      <c r="O228" t="s">
        <v>1399</v>
      </c>
      <c r="P228" t="s">
        <v>1400</v>
      </c>
      <c r="W228" t="s">
        <v>1401</v>
      </c>
      <c r="AK228" t="s">
        <v>1402</v>
      </c>
      <c r="AN228" t="s">
        <v>5618</v>
      </c>
      <c r="AP228" t="s">
        <v>5640</v>
      </c>
      <c r="AR228" t="s">
        <v>34</v>
      </c>
      <c r="AS228" t="s">
        <v>45</v>
      </c>
      <c r="AT228" t="s">
        <v>1403</v>
      </c>
      <c r="AV228" t="s">
        <v>150</v>
      </c>
    </row>
    <row r="229" spans="1:49" x14ac:dyDescent="0.2">
      <c r="Q229">
        <v>7</v>
      </c>
      <c r="R229">
        <v>7</v>
      </c>
      <c r="S229">
        <v>7</v>
      </c>
      <c r="T229">
        <v>7</v>
      </c>
      <c r="U229">
        <v>7</v>
      </c>
      <c r="V229">
        <v>7</v>
      </c>
      <c r="Y229" t="s">
        <v>48</v>
      </c>
      <c r="AA229" t="s">
        <v>16</v>
      </c>
      <c r="AN229" t="s">
        <v>51</v>
      </c>
      <c r="AO229" t="s">
        <v>5618</v>
      </c>
      <c r="AP229" t="s">
        <v>52</v>
      </c>
      <c r="AR229" t="s">
        <v>34</v>
      </c>
      <c r="AS229" t="s">
        <v>35</v>
      </c>
      <c r="AU229" t="s">
        <v>98</v>
      </c>
      <c r="AV229" t="s">
        <v>37</v>
      </c>
      <c r="AW229" t="s">
        <v>38</v>
      </c>
    </row>
    <row r="230" spans="1:49" x14ac:dyDescent="0.2">
      <c r="A230">
        <v>6</v>
      </c>
      <c r="C230">
        <v>1</v>
      </c>
      <c r="D230">
        <v>1</v>
      </c>
      <c r="E230">
        <v>1</v>
      </c>
      <c r="F230">
        <v>1</v>
      </c>
      <c r="G230" t="s">
        <v>1404</v>
      </c>
      <c r="H230" t="s">
        <v>1405</v>
      </c>
      <c r="I230">
        <v>6</v>
      </c>
      <c r="J230">
        <v>2</v>
      </c>
      <c r="K230">
        <v>3</v>
      </c>
      <c r="L230">
        <v>1</v>
      </c>
      <c r="M230">
        <v>2</v>
      </c>
      <c r="N230">
        <v>2</v>
      </c>
      <c r="O230" t="s">
        <v>1406</v>
      </c>
      <c r="P230" t="s">
        <v>1407</v>
      </c>
      <c r="Q230">
        <v>6</v>
      </c>
      <c r="R230">
        <v>3</v>
      </c>
      <c r="S230">
        <v>3</v>
      </c>
      <c r="T230">
        <v>2</v>
      </c>
      <c r="U230">
        <v>3</v>
      </c>
      <c r="V230">
        <v>3</v>
      </c>
      <c r="W230" t="s">
        <v>1408</v>
      </c>
      <c r="X230" t="s">
        <v>1409</v>
      </c>
      <c r="Y230" t="s">
        <v>48</v>
      </c>
      <c r="Z230" t="s">
        <v>1410</v>
      </c>
      <c r="AA230" t="s">
        <v>16</v>
      </c>
      <c r="AB230" t="s">
        <v>5637</v>
      </c>
      <c r="AD230" t="s">
        <v>1411</v>
      </c>
      <c r="AF230" t="s">
        <v>20</v>
      </c>
      <c r="AJ230" t="s">
        <v>1412</v>
      </c>
      <c r="AK230" t="s">
        <v>1413</v>
      </c>
      <c r="AN230" t="s">
        <v>5619</v>
      </c>
      <c r="AO230" t="s">
        <v>5618</v>
      </c>
      <c r="AP230" t="s">
        <v>52</v>
      </c>
      <c r="AQ230" t="s">
        <v>1414</v>
      </c>
      <c r="AR230" t="s">
        <v>34</v>
      </c>
      <c r="AS230" t="s">
        <v>35</v>
      </c>
      <c r="AU230" t="s">
        <v>238</v>
      </c>
      <c r="AV230" t="s">
        <v>80</v>
      </c>
      <c r="AW230" t="s">
        <v>99</v>
      </c>
    </row>
    <row r="231" spans="1:49" x14ac:dyDescent="0.2">
      <c r="A231">
        <v>4</v>
      </c>
      <c r="B231">
        <v>4</v>
      </c>
      <c r="C231">
        <v>4</v>
      </c>
      <c r="D231">
        <v>2</v>
      </c>
      <c r="E231">
        <v>2</v>
      </c>
      <c r="F231">
        <v>4</v>
      </c>
      <c r="I231">
        <v>6</v>
      </c>
      <c r="J231">
        <v>6</v>
      </c>
      <c r="K231">
        <v>5</v>
      </c>
      <c r="L231">
        <v>6</v>
      </c>
      <c r="M231">
        <v>5</v>
      </c>
      <c r="N231">
        <v>5</v>
      </c>
      <c r="Q231">
        <v>2</v>
      </c>
      <c r="R231">
        <v>2</v>
      </c>
      <c r="S231">
        <v>2</v>
      </c>
      <c r="T231">
        <v>2</v>
      </c>
      <c r="U231">
        <v>2</v>
      </c>
      <c r="V231">
        <v>2</v>
      </c>
      <c r="Y231" t="s">
        <v>103</v>
      </c>
      <c r="Z231" t="s">
        <v>1415</v>
      </c>
      <c r="AA231" t="s">
        <v>16</v>
      </c>
      <c r="AN231" t="s">
        <v>5620</v>
      </c>
      <c r="AO231" t="s">
        <v>5618</v>
      </c>
      <c r="AP231" t="s">
        <v>52</v>
      </c>
      <c r="AQ231" t="s">
        <v>1416</v>
      </c>
      <c r="AR231" t="s">
        <v>34</v>
      </c>
      <c r="AS231" t="s">
        <v>35</v>
      </c>
      <c r="AU231" t="s">
        <v>47</v>
      </c>
      <c r="AV231" t="s">
        <v>37</v>
      </c>
      <c r="AW231" t="s">
        <v>68</v>
      </c>
    </row>
    <row r="232" spans="1:49" x14ac:dyDescent="0.2">
      <c r="A232">
        <v>3</v>
      </c>
      <c r="B232">
        <v>5</v>
      </c>
      <c r="C232">
        <v>3</v>
      </c>
      <c r="D232">
        <v>1</v>
      </c>
      <c r="E232">
        <v>1</v>
      </c>
      <c r="F232">
        <v>1</v>
      </c>
      <c r="G232" t="s">
        <v>67</v>
      </c>
      <c r="H232" t="s">
        <v>1417</v>
      </c>
      <c r="I232">
        <v>2</v>
      </c>
      <c r="J232">
        <v>2</v>
      </c>
      <c r="K232">
        <v>2</v>
      </c>
      <c r="L232">
        <v>1</v>
      </c>
      <c r="M232">
        <v>1</v>
      </c>
      <c r="N232">
        <v>1</v>
      </c>
      <c r="O232" t="s">
        <v>67</v>
      </c>
      <c r="P232" t="s">
        <v>1417</v>
      </c>
      <c r="Q232">
        <v>5</v>
      </c>
      <c r="R232">
        <v>5</v>
      </c>
      <c r="S232">
        <v>4</v>
      </c>
      <c r="T232">
        <v>4</v>
      </c>
      <c r="U232">
        <v>5</v>
      </c>
      <c r="V232">
        <v>4</v>
      </c>
      <c r="W232" t="s">
        <v>1418</v>
      </c>
      <c r="X232" t="s">
        <v>1419</v>
      </c>
      <c r="Y232" t="s">
        <v>48</v>
      </c>
      <c r="Z232" t="s">
        <v>1420</v>
      </c>
      <c r="AA232" t="s">
        <v>16</v>
      </c>
      <c r="AE232" t="s">
        <v>19</v>
      </c>
      <c r="AF232" t="s">
        <v>20</v>
      </c>
      <c r="AJ232" t="s">
        <v>1421</v>
      </c>
      <c r="AK232" t="s">
        <v>1422</v>
      </c>
      <c r="AN232" t="s">
        <v>51</v>
      </c>
      <c r="AO232" t="s">
        <v>51</v>
      </c>
      <c r="AP232" t="s">
        <v>52</v>
      </c>
      <c r="AQ232" t="s">
        <v>1423</v>
      </c>
      <c r="AR232" t="s">
        <v>34</v>
      </c>
      <c r="AS232" t="s">
        <v>35</v>
      </c>
      <c r="AU232" t="s">
        <v>98</v>
      </c>
      <c r="AV232" t="s">
        <v>37</v>
      </c>
      <c r="AW232" t="s">
        <v>81</v>
      </c>
    </row>
    <row r="233" spans="1:49" x14ac:dyDescent="0.2">
      <c r="A233">
        <v>7</v>
      </c>
      <c r="B233">
        <v>7</v>
      </c>
      <c r="C233">
        <v>6</v>
      </c>
      <c r="D233">
        <v>6</v>
      </c>
      <c r="E233">
        <v>7</v>
      </c>
      <c r="F233">
        <v>7</v>
      </c>
      <c r="G233" t="s">
        <v>1424</v>
      </c>
      <c r="H233" t="s">
        <v>1425</v>
      </c>
      <c r="I233">
        <v>3</v>
      </c>
      <c r="J233">
        <v>6</v>
      </c>
      <c r="K233">
        <v>6</v>
      </c>
      <c r="L233">
        <v>4</v>
      </c>
      <c r="M233">
        <v>3</v>
      </c>
      <c r="N233">
        <v>5</v>
      </c>
      <c r="P233" t="s">
        <v>1426</v>
      </c>
      <c r="Q233">
        <v>2</v>
      </c>
      <c r="R233">
        <v>6</v>
      </c>
      <c r="S233">
        <v>6</v>
      </c>
      <c r="T233">
        <v>3</v>
      </c>
      <c r="U233">
        <v>4</v>
      </c>
      <c r="V233">
        <v>5</v>
      </c>
      <c r="X233" t="s">
        <v>1427</v>
      </c>
      <c r="Y233" t="s">
        <v>119</v>
      </c>
      <c r="Z233" t="s">
        <v>1428</v>
      </c>
      <c r="AA233" t="s">
        <v>16</v>
      </c>
      <c r="AB233" t="s">
        <v>5637</v>
      </c>
      <c r="AE233" t="s">
        <v>19</v>
      </c>
      <c r="AF233" t="s">
        <v>20</v>
      </c>
      <c r="AJ233" t="s">
        <v>1429</v>
      </c>
      <c r="AK233" t="s">
        <v>1430</v>
      </c>
      <c r="AN233" t="s">
        <v>5618</v>
      </c>
      <c r="AO233" t="s">
        <v>5618</v>
      </c>
      <c r="AP233" t="s">
        <v>33</v>
      </c>
      <c r="AQ233" t="s">
        <v>1431</v>
      </c>
      <c r="AR233" t="s">
        <v>67</v>
      </c>
      <c r="AS233" t="s">
        <v>35</v>
      </c>
      <c r="AU233" t="s">
        <v>793</v>
      </c>
      <c r="AV233" t="s">
        <v>80</v>
      </c>
      <c r="AW233" t="s">
        <v>107</v>
      </c>
    </row>
    <row r="234" spans="1:49" x14ac:dyDescent="0.2">
      <c r="Q234">
        <v>7</v>
      </c>
      <c r="R234">
        <v>7</v>
      </c>
      <c r="S234">
        <v>7</v>
      </c>
      <c r="T234">
        <v>7</v>
      </c>
      <c r="U234">
        <v>7</v>
      </c>
      <c r="V234">
        <v>7</v>
      </c>
      <c r="Y234" t="s">
        <v>48</v>
      </c>
      <c r="AA234" t="s">
        <v>16</v>
      </c>
      <c r="AN234" t="s">
        <v>51</v>
      </c>
      <c r="AO234" t="s">
        <v>5618</v>
      </c>
      <c r="AP234" t="s">
        <v>52</v>
      </c>
      <c r="AR234" t="s">
        <v>34</v>
      </c>
      <c r="AS234" t="s">
        <v>35</v>
      </c>
      <c r="AU234" t="s">
        <v>98</v>
      </c>
      <c r="AV234" t="s">
        <v>80</v>
      </c>
      <c r="AW234" t="s">
        <v>38</v>
      </c>
    </row>
    <row r="235" spans="1:49" x14ac:dyDescent="0.2">
      <c r="A235">
        <v>4</v>
      </c>
      <c r="B235">
        <v>4</v>
      </c>
      <c r="C235">
        <v>4</v>
      </c>
      <c r="D235">
        <v>3</v>
      </c>
      <c r="E235">
        <v>4</v>
      </c>
      <c r="F235">
        <v>4</v>
      </c>
      <c r="I235">
        <v>6</v>
      </c>
      <c r="J235">
        <v>6</v>
      </c>
      <c r="K235">
        <v>7</v>
      </c>
      <c r="L235">
        <v>7</v>
      </c>
      <c r="M235">
        <v>7</v>
      </c>
      <c r="N235">
        <v>6</v>
      </c>
      <c r="Q235">
        <v>2</v>
      </c>
      <c r="R235">
        <v>2</v>
      </c>
      <c r="S235">
        <v>3</v>
      </c>
      <c r="T235">
        <v>2</v>
      </c>
      <c r="U235">
        <v>1</v>
      </c>
      <c r="V235">
        <v>1</v>
      </c>
      <c r="Y235" t="s">
        <v>103</v>
      </c>
      <c r="AA235" t="s">
        <v>16</v>
      </c>
      <c r="AR235" t="s">
        <v>34</v>
      </c>
      <c r="AS235" t="s">
        <v>35</v>
      </c>
      <c r="AU235" t="s">
        <v>47</v>
      </c>
      <c r="AV235" t="s">
        <v>80</v>
      </c>
      <c r="AW235" t="s">
        <v>68</v>
      </c>
    </row>
    <row r="236" spans="1:49" x14ac:dyDescent="0.2">
      <c r="A236">
        <v>5</v>
      </c>
      <c r="B236">
        <v>5</v>
      </c>
      <c r="C236">
        <v>6</v>
      </c>
      <c r="D236">
        <v>6</v>
      </c>
      <c r="E236">
        <v>5</v>
      </c>
      <c r="F236">
        <v>5</v>
      </c>
      <c r="G236" t="s">
        <v>1432</v>
      </c>
      <c r="I236">
        <v>4</v>
      </c>
      <c r="O236" t="s">
        <v>1432</v>
      </c>
      <c r="P236" t="s">
        <v>1433</v>
      </c>
      <c r="Q236">
        <v>7</v>
      </c>
      <c r="R236">
        <v>6</v>
      </c>
      <c r="S236">
        <v>6</v>
      </c>
      <c r="T236">
        <v>5</v>
      </c>
      <c r="U236">
        <v>5</v>
      </c>
      <c r="V236">
        <v>5</v>
      </c>
      <c r="W236" t="s">
        <v>1434</v>
      </c>
      <c r="X236" t="s">
        <v>1435</v>
      </c>
      <c r="Y236" t="s">
        <v>48</v>
      </c>
      <c r="Z236" t="s">
        <v>1436</v>
      </c>
      <c r="AB236" t="s">
        <v>5637</v>
      </c>
      <c r="AF236" t="s">
        <v>20</v>
      </c>
      <c r="AJ236" t="s">
        <v>1437</v>
      </c>
      <c r="AK236" t="s">
        <v>1438</v>
      </c>
      <c r="AN236" t="s">
        <v>51</v>
      </c>
      <c r="AO236" t="s">
        <v>5620</v>
      </c>
      <c r="AP236" t="s">
        <v>33</v>
      </c>
      <c r="AR236" t="s">
        <v>34</v>
      </c>
      <c r="AS236" t="s">
        <v>35</v>
      </c>
      <c r="AU236" t="s">
        <v>160</v>
      </c>
      <c r="AV236" t="s">
        <v>37</v>
      </c>
      <c r="AW236" t="s">
        <v>68</v>
      </c>
    </row>
    <row r="237" spans="1:49" x14ac:dyDescent="0.2">
      <c r="A237">
        <v>7</v>
      </c>
      <c r="B237">
        <v>7</v>
      </c>
      <c r="C237">
        <v>7</v>
      </c>
      <c r="D237">
        <v>7</v>
      </c>
      <c r="E237">
        <v>7</v>
      </c>
      <c r="F237">
        <v>7</v>
      </c>
      <c r="G237" t="s">
        <v>1439</v>
      </c>
      <c r="H237" t="s">
        <v>1440</v>
      </c>
      <c r="I237">
        <v>4</v>
      </c>
      <c r="J237">
        <v>4</v>
      </c>
      <c r="K237">
        <v>4</v>
      </c>
      <c r="L237">
        <v>4</v>
      </c>
      <c r="M237">
        <v>4</v>
      </c>
      <c r="N237">
        <v>4</v>
      </c>
      <c r="O237" t="s">
        <v>1441</v>
      </c>
      <c r="Q237">
        <v>4</v>
      </c>
      <c r="R237">
        <v>5</v>
      </c>
      <c r="S237">
        <v>4</v>
      </c>
      <c r="T237">
        <v>4</v>
      </c>
      <c r="U237">
        <v>5</v>
      </c>
      <c r="V237">
        <v>5</v>
      </c>
      <c r="W237" t="s">
        <v>1442</v>
      </c>
      <c r="X237" t="s">
        <v>1443</v>
      </c>
      <c r="Y237" t="s">
        <v>119</v>
      </c>
      <c r="Z237" t="s">
        <v>1444</v>
      </c>
      <c r="AB237" t="s">
        <v>5637</v>
      </c>
      <c r="AF237" t="s">
        <v>20</v>
      </c>
      <c r="AJ237" t="s">
        <v>1445</v>
      </c>
      <c r="AN237" t="s">
        <v>5618</v>
      </c>
      <c r="AO237" t="s">
        <v>5620</v>
      </c>
      <c r="AP237" t="s">
        <v>5640</v>
      </c>
      <c r="AR237" t="s">
        <v>34</v>
      </c>
      <c r="AS237" t="s">
        <v>35</v>
      </c>
      <c r="AU237" t="s">
        <v>36</v>
      </c>
      <c r="AV237" t="s">
        <v>80</v>
      </c>
      <c r="AW237" t="s">
        <v>107</v>
      </c>
    </row>
    <row r="238" spans="1:49" x14ac:dyDescent="0.2">
      <c r="A238">
        <v>5</v>
      </c>
      <c r="B238">
        <v>5</v>
      </c>
      <c r="C238">
        <v>4</v>
      </c>
      <c r="D238">
        <v>5</v>
      </c>
      <c r="E238">
        <v>5</v>
      </c>
      <c r="F238">
        <v>5</v>
      </c>
      <c r="G238" t="s">
        <v>1446</v>
      </c>
      <c r="I238">
        <v>4</v>
      </c>
      <c r="J238">
        <v>5</v>
      </c>
      <c r="K238">
        <v>6</v>
      </c>
      <c r="L238">
        <v>5</v>
      </c>
      <c r="M238">
        <v>5</v>
      </c>
      <c r="N238">
        <v>5</v>
      </c>
      <c r="P238" t="s">
        <v>1447</v>
      </c>
      <c r="Q238">
        <v>6</v>
      </c>
      <c r="R238">
        <v>6</v>
      </c>
      <c r="S238">
        <v>6</v>
      </c>
      <c r="T238">
        <v>6</v>
      </c>
      <c r="U238">
        <v>6</v>
      </c>
      <c r="V238">
        <v>6</v>
      </c>
      <c r="W238" t="s">
        <v>1448</v>
      </c>
      <c r="X238" t="s">
        <v>1449</v>
      </c>
      <c r="Y238" t="s">
        <v>48</v>
      </c>
      <c r="Z238" t="s">
        <v>1450</v>
      </c>
      <c r="AD238" t="s">
        <v>1451</v>
      </c>
      <c r="AE238" t="s">
        <v>19</v>
      </c>
      <c r="AJ238" t="s">
        <v>1452</v>
      </c>
      <c r="AK238" t="s">
        <v>1453</v>
      </c>
      <c r="AN238" t="s">
        <v>5618</v>
      </c>
      <c r="AO238" t="s">
        <v>51</v>
      </c>
      <c r="AP238" t="s">
        <v>5640</v>
      </c>
      <c r="AQ238" t="s">
        <v>1454</v>
      </c>
      <c r="AR238" t="s">
        <v>34</v>
      </c>
      <c r="AS238" t="s">
        <v>35</v>
      </c>
      <c r="AU238" t="s">
        <v>160</v>
      </c>
      <c r="AV238" t="s">
        <v>80</v>
      </c>
      <c r="AW238" t="s">
        <v>68</v>
      </c>
    </row>
    <row r="239" spans="1:49" x14ac:dyDescent="0.2">
      <c r="D239">
        <v>1</v>
      </c>
      <c r="E239">
        <v>1</v>
      </c>
      <c r="F239">
        <v>1</v>
      </c>
      <c r="H239" t="s">
        <v>5688</v>
      </c>
      <c r="O239" t="s">
        <v>1455</v>
      </c>
      <c r="P239" t="s">
        <v>5689</v>
      </c>
      <c r="W239" t="s">
        <v>1456</v>
      </c>
      <c r="X239" t="s">
        <v>1457</v>
      </c>
      <c r="Y239" t="s">
        <v>48</v>
      </c>
      <c r="Z239" t="s">
        <v>1458</v>
      </c>
      <c r="AA239" t="s">
        <v>16</v>
      </c>
      <c r="AF239" t="s">
        <v>20</v>
      </c>
      <c r="AJ239" t="s">
        <v>1459</v>
      </c>
      <c r="AK239" t="s">
        <v>1460</v>
      </c>
      <c r="AN239" t="s">
        <v>5620</v>
      </c>
      <c r="AO239" t="s">
        <v>5618</v>
      </c>
      <c r="AP239" t="s">
        <v>52</v>
      </c>
      <c r="AR239" t="s">
        <v>34</v>
      </c>
      <c r="AS239" t="s">
        <v>35</v>
      </c>
      <c r="AU239" t="s">
        <v>47</v>
      </c>
      <c r="AV239" t="s">
        <v>37</v>
      </c>
      <c r="AW239" t="s">
        <v>107</v>
      </c>
    </row>
    <row r="240" spans="1:49" x14ac:dyDescent="0.2">
      <c r="A240">
        <v>2</v>
      </c>
      <c r="B240">
        <v>2</v>
      </c>
      <c r="C240">
        <v>2</v>
      </c>
      <c r="D240">
        <v>2</v>
      </c>
      <c r="E240">
        <v>2</v>
      </c>
      <c r="F240">
        <v>2</v>
      </c>
      <c r="I240">
        <v>2</v>
      </c>
      <c r="J240">
        <v>2</v>
      </c>
      <c r="K240">
        <v>2</v>
      </c>
      <c r="L240">
        <v>2</v>
      </c>
      <c r="M240">
        <v>2</v>
      </c>
      <c r="N240">
        <v>2</v>
      </c>
      <c r="Q240">
        <v>7</v>
      </c>
      <c r="R240">
        <v>7</v>
      </c>
      <c r="S240">
        <v>7</v>
      </c>
      <c r="T240">
        <v>7</v>
      </c>
      <c r="U240">
        <v>7</v>
      </c>
      <c r="V240">
        <v>7</v>
      </c>
      <c r="X240" t="s">
        <v>5690</v>
      </c>
      <c r="Y240" t="s">
        <v>48</v>
      </c>
      <c r="AB240" t="s">
        <v>5637</v>
      </c>
      <c r="AD240" t="s">
        <v>1461</v>
      </c>
      <c r="AE240" t="s">
        <v>19</v>
      </c>
      <c r="AF240" t="s">
        <v>20</v>
      </c>
      <c r="AG240" t="s">
        <v>21</v>
      </c>
      <c r="AH240" t="s">
        <v>22</v>
      </c>
      <c r="AI240" t="s">
        <v>23</v>
      </c>
      <c r="AJ240" t="s">
        <v>1462</v>
      </c>
      <c r="AN240" t="s">
        <v>5618</v>
      </c>
      <c r="AO240" t="s">
        <v>5618</v>
      </c>
      <c r="AP240" t="s">
        <v>164</v>
      </c>
      <c r="AR240" t="s">
        <v>34</v>
      </c>
      <c r="AS240" t="s">
        <v>35</v>
      </c>
      <c r="AU240" t="s">
        <v>652</v>
      </c>
      <c r="AV240" t="s">
        <v>80</v>
      </c>
    </row>
    <row r="241" spans="1:49" x14ac:dyDescent="0.2">
      <c r="A241">
        <v>1</v>
      </c>
      <c r="B241">
        <v>4</v>
      </c>
      <c r="C241">
        <v>3</v>
      </c>
      <c r="D241">
        <v>4</v>
      </c>
      <c r="E241">
        <v>1</v>
      </c>
      <c r="F241">
        <v>2</v>
      </c>
      <c r="H241" t="s">
        <v>1463</v>
      </c>
      <c r="I241">
        <v>1</v>
      </c>
      <c r="J241">
        <v>4</v>
      </c>
      <c r="K241">
        <v>4</v>
      </c>
      <c r="L241">
        <v>4</v>
      </c>
      <c r="M241">
        <v>2</v>
      </c>
      <c r="N241">
        <v>1</v>
      </c>
      <c r="P241" t="s">
        <v>1464</v>
      </c>
      <c r="Q241">
        <v>2</v>
      </c>
      <c r="R241">
        <v>4</v>
      </c>
      <c r="S241">
        <v>4</v>
      </c>
      <c r="T241">
        <v>4</v>
      </c>
      <c r="U241">
        <v>3</v>
      </c>
      <c r="V241">
        <v>2</v>
      </c>
      <c r="X241" t="s">
        <v>1465</v>
      </c>
      <c r="Y241" t="s">
        <v>48</v>
      </c>
      <c r="Z241" t="s">
        <v>1466</v>
      </c>
      <c r="AA241" t="s">
        <v>16</v>
      </c>
      <c r="AK241" t="s">
        <v>1467</v>
      </c>
      <c r="AN241" t="s">
        <v>5620</v>
      </c>
      <c r="AO241" t="s">
        <v>5618</v>
      </c>
      <c r="AP241" t="s">
        <v>52</v>
      </c>
      <c r="AQ241" t="s">
        <v>1468</v>
      </c>
      <c r="AR241" t="s">
        <v>34</v>
      </c>
      <c r="AS241" t="s">
        <v>35</v>
      </c>
      <c r="AU241" t="s">
        <v>98</v>
      </c>
      <c r="AV241" t="s">
        <v>80</v>
      </c>
      <c r="AW241" t="s">
        <v>107</v>
      </c>
    </row>
    <row r="242" spans="1:49" x14ac:dyDescent="0.2">
      <c r="Q242">
        <v>7</v>
      </c>
      <c r="R242">
        <v>6</v>
      </c>
      <c r="T242">
        <v>7</v>
      </c>
      <c r="U242">
        <v>7</v>
      </c>
      <c r="V242">
        <v>7</v>
      </c>
      <c r="W242" t="s">
        <v>1469</v>
      </c>
      <c r="Y242" t="s">
        <v>48</v>
      </c>
      <c r="Z242" t="s">
        <v>1470</v>
      </c>
      <c r="AB242" t="s">
        <v>5637</v>
      </c>
      <c r="AN242" t="s">
        <v>5618</v>
      </c>
      <c r="AO242" t="s">
        <v>5618</v>
      </c>
      <c r="AP242" t="s">
        <v>5640</v>
      </c>
      <c r="AQ242" t="s">
        <v>1471</v>
      </c>
      <c r="AR242" t="s">
        <v>34</v>
      </c>
      <c r="AS242" t="s">
        <v>35</v>
      </c>
      <c r="AU242" t="s">
        <v>1472</v>
      </c>
      <c r="AV242" t="s">
        <v>80</v>
      </c>
      <c r="AW242" t="s">
        <v>61</v>
      </c>
    </row>
    <row r="243" spans="1:49" x14ac:dyDescent="0.2">
      <c r="A243">
        <v>1</v>
      </c>
      <c r="B243">
        <v>1</v>
      </c>
      <c r="C243">
        <v>1</v>
      </c>
      <c r="D243">
        <v>1</v>
      </c>
      <c r="E243">
        <v>1</v>
      </c>
      <c r="F243">
        <v>1</v>
      </c>
      <c r="G243" t="s">
        <v>67</v>
      </c>
      <c r="H243" t="s">
        <v>1473</v>
      </c>
      <c r="I243">
        <v>2</v>
      </c>
      <c r="J243">
        <v>2</v>
      </c>
      <c r="K243">
        <v>2</v>
      </c>
      <c r="L243">
        <v>2</v>
      </c>
      <c r="M243">
        <v>2</v>
      </c>
      <c r="N243">
        <v>2</v>
      </c>
      <c r="O243" t="s">
        <v>1474</v>
      </c>
      <c r="P243" t="s">
        <v>1475</v>
      </c>
      <c r="Q243">
        <v>1</v>
      </c>
      <c r="R243">
        <v>1</v>
      </c>
      <c r="S243">
        <v>1</v>
      </c>
      <c r="T243">
        <v>1</v>
      </c>
      <c r="U243">
        <v>1</v>
      </c>
      <c r="V243">
        <v>1</v>
      </c>
      <c r="W243" t="s">
        <v>1476</v>
      </c>
      <c r="X243" t="s">
        <v>1477</v>
      </c>
      <c r="Y243" t="s">
        <v>29</v>
      </c>
      <c r="Z243" t="s">
        <v>1478</v>
      </c>
      <c r="AD243" t="s">
        <v>1479</v>
      </c>
      <c r="AJ243" t="s">
        <v>1480</v>
      </c>
      <c r="AK243" t="s">
        <v>1481</v>
      </c>
      <c r="AN243" t="s">
        <v>59</v>
      </c>
      <c r="AO243" t="s">
        <v>59</v>
      </c>
      <c r="AP243" t="s">
        <v>33</v>
      </c>
      <c r="AQ243" t="s">
        <v>1482</v>
      </c>
      <c r="AR243" t="s">
        <v>34</v>
      </c>
      <c r="AS243" t="s">
        <v>35</v>
      </c>
      <c r="AU243" t="s">
        <v>160</v>
      </c>
      <c r="AV243" t="s">
        <v>80</v>
      </c>
      <c r="AW243" t="s">
        <v>81</v>
      </c>
    </row>
    <row r="244" spans="1:49" x14ac:dyDescent="0.2">
      <c r="A244">
        <v>7</v>
      </c>
      <c r="B244">
        <v>6</v>
      </c>
      <c r="C244">
        <v>6</v>
      </c>
      <c r="D244">
        <v>7</v>
      </c>
      <c r="E244">
        <v>7</v>
      </c>
      <c r="F244">
        <v>6</v>
      </c>
      <c r="G244" t="s">
        <v>1483</v>
      </c>
      <c r="I244">
        <v>7</v>
      </c>
      <c r="J244">
        <v>7</v>
      </c>
      <c r="K244">
        <v>7</v>
      </c>
      <c r="L244">
        <v>7</v>
      </c>
      <c r="M244">
        <v>7</v>
      </c>
      <c r="N244">
        <v>7</v>
      </c>
      <c r="O244" t="s">
        <v>1484</v>
      </c>
      <c r="P244" t="s">
        <v>1485</v>
      </c>
      <c r="Q244">
        <v>7</v>
      </c>
      <c r="R244">
        <v>7</v>
      </c>
      <c r="S244">
        <v>7</v>
      </c>
      <c r="T244">
        <v>7</v>
      </c>
      <c r="U244">
        <v>7</v>
      </c>
      <c r="V244">
        <v>7</v>
      </c>
      <c r="W244" t="s">
        <v>1486</v>
      </c>
      <c r="X244" t="s">
        <v>1487</v>
      </c>
      <c r="Y244" t="s">
        <v>48</v>
      </c>
      <c r="Z244" t="s">
        <v>1488</v>
      </c>
      <c r="AA244" t="s">
        <v>16</v>
      </c>
      <c r="AB244" t="s">
        <v>5637</v>
      </c>
      <c r="AD244" t="s">
        <v>1489</v>
      </c>
      <c r="AE244" t="s">
        <v>19</v>
      </c>
      <c r="AJ244" t="s">
        <v>1490</v>
      </c>
      <c r="AK244" t="s">
        <v>1491</v>
      </c>
      <c r="AN244" t="s">
        <v>5618</v>
      </c>
      <c r="AO244" t="s">
        <v>5618</v>
      </c>
      <c r="AP244" t="s">
        <v>5640</v>
      </c>
      <c r="AQ244" t="s">
        <v>1492</v>
      </c>
      <c r="AR244" t="s">
        <v>34</v>
      </c>
      <c r="AS244" t="s">
        <v>35</v>
      </c>
      <c r="AU244" t="s">
        <v>807</v>
      </c>
      <c r="AV244" t="s">
        <v>37</v>
      </c>
      <c r="AW244" t="s">
        <v>107</v>
      </c>
    </row>
    <row r="245" spans="1:49" x14ac:dyDescent="0.2">
      <c r="A245">
        <v>7</v>
      </c>
      <c r="B245">
        <v>7</v>
      </c>
      <c r="C245">
        <v>7</v>
      </c>
      <c r="D245">
        <v>7</v>
      </c>
      <c r="E245">
        <v>7</v>
      </c>
      <c r="F245">
        <v>7</v>
      </c>
      <c r="G245" t="s">
        <v>1493</v>
      </c>
      <c r="I245">
        <v>3</v>
      </c>
      <c r="J245">
        <v>4</v>
      </c>
      <c r="K245">
        <v>5</v>
      </c>
      <c r="L245">
        <v>2</v>
      </c>
      <c r="M245">
        <v>1</v>
      </c>
      <c r="N245">
        <v>2</v>
      </c>
      <c r="Q245">
        <v>5</v>
      </c>
      <c r="R245">
        <v>4</v>
      </c>
      <c r="S245">
        <v>4</v>
      </c>
      <c r="T245">
        <v>4</v>
      </c>
      <c r="U245">
        <v>4</v>
      </c>
      <c r="V245">
        <v>4</v>
      </c>
      <c r="Y245" t="s">
        <v>119</v>
      </c>
      <c r="Z245" t="s">
        <v>1494</v>
      </c>
      <c r="AA245" t="s">
        <v>16</v>
      </c>
      <c r="AE245" t="s">
        <v>19</v>
      </c>
      <c r="AF245" t="s">
        <v>20</v>
      </c>
      <c r="AJ245" t="s">
        <v>1495</v>
      </c>
      <c r="AK245" t="s">
        <v>1496</v>
      </c>
      <c r="AN245" t="s">
        <v>5618</v>
      </c>
      <c r="AO245" t="s">
        <v>5618</v>
      </c>
      <c r="AP245" t="s">
        <v>52</v>
      </c>
      <c r="AR245" t="s">
        <v>34</v>
      </c>
      <c r="AS245" t="s">
        <v>35</v>
      </c>
      <c r="AU245" t="s">
        <v>47</v>
      </c>
      <c r="AV245" t="s">
        <v>37</v>
      </c>
      <c r="AW245" t="s">
        <v>107</v>
      </c>
    </row>
    <row r="246" spans="1:49" x14ac:dyDescent="0.2">
      <c r="A246">
        <v>5</v>
      </c>
      <c r="B246">
        <v>6</v>
      </c>
      <c r="C246">
        <v>4</v>
      </c>
      <c r="D246">
        <v>3</v>
      </c>
      <c r="E246">
        <v>1</v>
      </c>
      <c r="F246">
        <v>1</v>
      </c>
      <c r="G246" t="s">
        <v>1497</v>
      </c>
      <c r="H246" t="s">
        <v>1498</v>
      </c>
      <c r="I246">
        <v>5</v>
      </c>
      <c r="J246">
        <v>6</v>
      </c>
      <c r="K246">
        <v>6</v>
      </c>
      <c r="L246">
        <v>5</v>
      </c>
      <c r="M246">
        <v>4</v>
      </c>
      <c r="N246">
        <v>4</v>
      </c>
      <c r="O246" t="s">
        <v>1499</v>
      </c>
      <c r="P246" t="s">
        <v>1500</v>
      </c>
      <c r="Q246">
        <v>7</v>
      </c>
      <c r="R246">
        <v>7</v>
      </c>
      <c r="S246">
        <v>6</v>
      </c>
      <c r="T246">
        <v>6</v>
      </c>
      <c r="U246">
        <v>5</v>
      </c>
      <c r="V246">
        <v>3</v>
      </c>
      <c r="W246" t="s">
        <v>1501</v>
      </c>
      <c r="Y246" t="s">
        <v>48</v>
      </c>
      <c r="Z246" t="s">
        <v>1502</v>
      </c>
      <c r="AA246" t="s">
        <v>16</v>
      </c>
      <c r="AE246" t="s">
        <v>19</v>
      </c>
      <c r="AF246" t="s">
        <v>20</v>
      </c>
      <c r="AJ246" t="s">
        <v>1503</v>
      </c>
      <c r="AK246" t="s">
        <v>1504</v>
      </c>
      <c r="AL246" t="s">
        <v>1505</v>
      </c>
      <c r="AN246" t="s">
        <v>5618</v>
      </c>
      <c r="AO246" t="s">
        <v>51</v>
      </c>
      <c r="AP246" t="s">
        <v>5640</v>
      </c>
      <c r="AQ246" t="s">
        <v>1506</v>
      </c>
      <c r="AR246" t="s">
        <v>34</v>
      </c>
      <c r="AS246" t="s">
        <v>35</v>
      </c>
      <c r="AU246" t="s">
        <v>433</v>
      </c>
      <c r="AV246" t="s">
        <v>80</v>
      </c>
      <c r="AW246" t="s">
        <v>99</v>
      </c>
    </row>
    <row r="247" spans="1:49" x14ac:dyDescent="0.2">
      <c r="U247">
        <v>1</v>
      </c>
      <c r="X247" t="s">
        <v>1507</v>
      </c>
      <c r="Y247" t="s">
        <v>119</v>
      </c>
      <c r="Z247" t="s">
        <v>1508</v>
      </c>
      <c r="AA247" t="s">
        <v>16</v>
      </c>
      <c r="AN247" t="s">
        <v>59</v>
      </c>
      <c r="AO247" t="s">
        <v>5618</v>
      </c>
      <c r="AP247" t="s">
        <v>52</v>
      </c>
      <c r="AS247" t="s">
        <v>35</v>
      </c>
      <c r="AU247" t="s">
        <v>139</v>
      </c>
      <c r="AV247" t="s">
        <v>80</v>
      </c>
      <c r="AW247" t="s">
        <v>107</v>
      </c>
    </row>
    <row r="248" spans="1:49" x14ac:dyDescent="0.2">
      <c r="A248">
        <v>5</v>
      </c>
      <c r="B248">
        <v>6</v>
      </c>
      <c r="C248">
        <v>4</v>
      </c>
      <c r="D248">
        <v>3</v>
      </c>
      <c r="E248">
        <v>6</v>
      </c>
      <c r="F248">
        <v>5</v>
      </c>
      <c r="I248">
        <v>4</v>
      </c>
      <c r="J248">
        <v>5</v>
      </c>
      <c r="K248">
        <v>5</v>
      </c>
      <c r="L248">
        <v>3</v>
      </c>
      <c r="M248">
        <v>6</v>
      </c>
      <c r="N248">
        <v>4</v>
      </c>
      <c r="Q248">
        <v>7</v>
      </c>
      <c r="R248">
        <v>7</v>
      </c>
      <c r="S248">
        <v>7</v>
      </c>
      <c r="T248">
        <v>5</v>
      </c>
      <c r="V248">
        <v>6</v>
      </c>
      <c r="W248" t="s">
        <v>1509</v>
      </c>
      <c r="Y248" t="s">
        <v>48</v>
      </c>
      <c r="Z248" t="s">
        <v>1510</v>
      </c>
      <c r="AA248" t="s">
        <v>16</v>
      </c>
      <c r="AF248" t="s">
        <v>20</v>
      </c>
      <c r="AG248" t="s">
        <v>21</v>
      </c>
      <c r="AH248" t="s">
        <v>22</v>
      </c>
      <c r="AI248" t="s">
        <v>23</v>
      </c>
      <c r="AJ248" t="s">
        <v>1511</v>
      </c>
      <c r="AK248" t="s">
        <v>1512</v>
      </c>
      <c r="AN248" t="s">
        <v>5618</v>
      </c>
      <c r="AO248" t="s">
        <v>51</v>
      </c>
      <c r="AP248" t="s">
        <v>52</v>
      </c>
      <c r="AR248" t="s">
        <v>34</v>
      </c>
      <c r="AS248" t="s">
        <v>35</v>
      </c>
      <c r="AU248" t="s">
        <v>47</v>
      </c>
      <c r="AV248" t="s">
        <v>37</v>
      </c>
      <c r="AW248" t="s">
        <v>81</v>
      </c>
    </row>
    <row r="249" spans="1:49" x14ac:dyDescent="0.2">
      <c r="A249">
        <v>7</v>
      </c>
      <c r="B249">
        <v>6</v>
      </c>
      <c r="C249">
        <v>6</v>
      </c>
      <c r="D249">
        <v>5</v>
      </c>
      <c r="E249">
        <v>4</v>
      </c>
      <c r="F249">
        <v>6</v>
      </c>
      <c r="G249" t="s">
        <v>1513</v>
      </c>
      <c r="H249" t="s">
        <v>1514</v>
      </c>
      <c r="I249">
        <v>4</v>
      </c>
      <c r="J249">
        <v>6</v>
      </c>
      <c r="K249">
        <v>5</v>
      </c>
      <c r="L249">
        <v>6</v>
      </c>
      <c r="M249">
        <v>6</v>
      </c>
      <c r="N249">
        <v>6</v>
      </c>
      <c r="P249" t="s">
        <v>1515</v>
      </c>
      <c r="Q249">
        <v>5</v>
      </c>
      <c r="R249">
        <v>6</v>
      </c>
      <c r="S249">
        <v>5</v>
      </c>
      <c r="T249">
        <v>5</v>
      </c>
      <c r="U249">
        <v>5</v>
      </c>
      <c r="V249">
        <v>5</v>
      </c>
      <c r="W249" t="s">
        <v>1516</v>
      </c>
      <c r="Y249" t="s">
        <v>48</v>
      </c>
      <c r="Z249" t="s">
        <v>1517</v>
      </c>
      <c r="AA249" t="s">
        <v>16</v>
      </c>
      <c r="AF249" t="s">
        <v>20</v>
      </c>
      <c r="AJ249" t="s">
        <v>1518</v>
      </c>
      <c r="AK249" t="s">
        <v>1519</v>
      </c>
      <c r="AN249" t="s">
        <v>5618</v>
      </c>
      <c r="AO249" t="s">
        <v>51</v>
      </c>
      <c r="AP249" t="s">
        <v>52</v>
      </c>
      <c r="AQ249" t="s">
        <v>1520</v>
      </c>
      <c r="AR249" t="s">
        <v>34</v>
      </c>
      <c r="AS249" t="s">
        <v>35</v>
      </c>
      <c r="AU249" t="s">
        <v>139</v>
      </c>
      <c r="AV249" t="s">
        <v>80</v>
      </c>
      <c r="AW249" t="s">
        <v>107</v>
      </c>
    </row>
    <row r="250" spans="1:49" x14ac:dyDescent="0.2">
      <c r="A250">
        <v>6</v>
      </c>
      <c r="B250">
        <v>5</v>
      </c>
      <c r="C250">
        <v>4</v>
      </c>
      <c r="D250">
        <v>4</v>
      </c>
      <c r="E250">
        <v>4</v>
      </c>
      <c r="F250">
        <v>4</v>
      </c>
      <c r="I250">
        <v>1</v>
      </c>
      <c r="J250">
        <v>1</v>
      </c>
      <c r="K250">
        <v>1</v>
      </c>
      <c r="L250">
        <v>1</v>
      </c>
      <c r="M250">
        <v>1</v>
      </c>
      <c r="N250">
        <v>1</v>
      </c>
      <c r="Q250">
        <v>1</v>
      </c>
      <c r="R250">
        <v>1</v>
      </c>
      <c r="S250">
        <v>1</v>
      </c>
      <c r="T250">
        <v>1</v>
      </c>
      <c r="U250">
        <v>1</v>
      </c>
      <c r="V250">
        <v>1</v>
      </c>
      <c r="Y250" t="s">
        <v>119</v>
      </c>
      <c r="Z250" t="s">
        <v>1521</v>
      </c>
      <c r="AA250" t="s">
        <v>16</v>
      </c>
      <c r="AI250" t="s">
        <v>23</v>
      </c>
      <c r="AN250" t="s">
        <v>5618</v>
      </c>
      <c r="AO250" t="s">
        <v>51</v>
      </c>
      <c r="AP250" t="s">
        <v>33</v>
      </c>
      <c r="AR250" t="s">
        <v>34</v>
      </c>
      <c r="AS250" t="s">
        <v>35</v>
      </c>
      <c r="AU250" t="s">
        <v>160</v>
      </c>
      <c r="AV250" t="s">
        <v>80</v>
      </c>
      <c r="AW250" t="s">
        <v>99</v>
      </c>
    </row>
    <row r="251" spans="1:49" x14ac:dyDescent="0.2">
      <c r="A251">
        <v>1</v>
      </c>
      <c r="B251">
        <v>5</v>
      </c>
      <c r="C251">
        <v>6</v>
      </c>
      <c r="D251">
        <v>2</v>
      </c>
      <c r="E251">
        <v>1</v>
      </c>
      <c r="F251">
        <v>1</v>
      </c>
      <c r="G251" t="s">
        <v>1522</v>
      </c>
      <c r="H251" t="s">
        <v>1523</v>
      </c>
      <c r="J251">
        <v>5</v>
      </c>
      <c r="K251">
        <v>5</v>
      </c>
      <c r="L251">
        <v>2</v>
      </c>
      <c r="M251">
        <v>2</v>
      </c>
      <c r="N251">
        <v>1</v>
      </c>
      <c r="O251" t="s">
        <v>1524</v>
      </c>
      <c r="P251" t="s">
        <v>1525</v>
      </c>
      <c r="Q251">
        <v>4</v>
      </c>
      <c r="R251">
        <v>5</v>
      </c>
      <c r="S251">
        <v>4</v>
      </c>
      <c r="T251">
        <v>2</v>
      </c>
      <c r="U251">
        <v>2</v>
      </c>
      <c r="V251">
        <v>1</v>
      </c>
      <c r="W251" t="s">
        <v>1526</v>
      </c>
      <c r="X251" t="s">
        <v>1527</v>
      </c>
      <c r="Y251" t="s">
        <v>29</v>
      </c>
      <c r="Z251" t="s">
        <v>1528</v>
      </c>
      <c r="AA251" t="s">
        <v>16</v>
      </c>
      <c r="AB251" t="s">
        <v>5637</v>
      </c>
      <c r="AC251" t="s">
        <v>17</v>
      </c>
      <c r="AE251" t="s">
        <v>19</v>
      </c>
      <c r="AJ251" t="s">
        <v>1529</v>
      </c>
      <c r="AN251" t="s">
        <v>5620</v>
      </c>
      <c r="AO251" t="s">
        <v>51</v>
      </c>
      <c r="AP251" t="s">
        <v>5638</v>
      </c>
      <c r="AQ251" t="s">
        <v>1530</v>
      </c>
      <c r="AR251" t="s">
        <v>34</v>
      </c>
      <c r="AS251" t="s">
        <v>35</v>
      </c>
      <c r="AU251" t="s">
        <v>47</v>
      </c>
      <c r="AV251" t="s">
        <v>37</v>
      </c>
      <c r="AW251" t="s">
        <v>68</v>
      </c>
    </row>
    <row r="252" spans="1:49" x14ac:dyDescent="0.2">
      <c r="A252">
        <v>5</v>
      </c>
      <c r="B252">
        <v>4</v>
      </c>
      <c r="C252">
        <v>3</v>
      </c>
      <c r="D252">
        <v>3</v>
      </c>
      <c r="E252">
        <v>5</v>
      </c>
      <c r="F252">
        <v>2</v>
      </c>
      <c r="G252" t="s">
        <v>1531</v>
      </c>
      <c r="H252" t="s">
        <v>1532</v>
      </c>
      <c r="I252">
        <v>1</v>
      </c>
      <c r="J252">
        <v>3</v>
      </c>
      <c r="K252">
        <v>3</v>
      </c>
      <c r="L252">
        <v>3</v>
      </c>
      <c r="M252">
        <v>3</v>
      </c>
      <c r="N252">
        <v>2</v>
      </c>
      <c r="O252" t="s">
        <v>1533</v>
      </c>
      <c r="P252" t="s">
        <v>1534</v>
      </c>
      <c r="Q252">
        <v>3</v>
      </c>
      <c r="R252">
        <v>4</v>
      </c>
      <c r="S252">
        <v>3</v>
      </c>
      <c r="T252">
        <v>3</v>
      </c>
      <c r="U252">
        <v>4</v>
      </c>
      <c r="V252">
        <v>3</v>
      </c>
      <c r="W252" t="s">
        <v>1535</v>
      </c>
      <c r="X252" t="s">
        <v>1536</v>
      </c>
      <c r="Y252" t="s">
        <v>119</v>
      </c>
      <c r="Z252" t="s">
        <v>1537</v>
      </c>
      <c r="AA252" t="s">
        <v>16</v>
      </c>
      <c r="AF252" t="s">
        <v>20</v>
      </c>
      <c r="AK252" t="s">
        <v>1538</v>
      </c>
      <c r="AN252" t="s">
        <v>51</v>
      </c>
      <c r="AO252" t="s">
        <v>5619</v>
      </c>
      <c r="AP252" t="s">
        <v>52</v>
      </c>
      <c r="AQ252" t="s">
        <v>1539</v>
      </c>
      <c r="AR252" t="s">
        <v>34</v>
      </c>
      <c r="AS252" t="s">
        <v>35</v>
      </c>
      <c r="AU252" t="s">
        <v>47</v>
      </c>
      <c r="AV252" t="s">
        <v>80</v>
      </c>
      <c r="AW252" t="s">
        <v>81</v>
      </c>
    </row>
    <row r="253" spans="1:49" x14ac:dyDescent="0.2">
      <c r="A253">
        <v>7</v>
      </c>
      <c r="B253">
        <v>3</v>
      </c>
      <c r="C253">
        <v>3</v>
      </c>
      <c r="D253">
        <v>1</v>
      </c>
      <c r="E253">
        <v>1</v>
      </c>
      <c r="F253">
        <v>3</v>
      </c>
      <c r="G253" t="s">
        <v>1540</v>
      </c>
      <c r="H253" t="s">
        <v>1541</v>
      </c>
      <c r="I253">
        <v>7</v>
      </c>
      <c r="J253">
        <v>3</v>
      </c>
      <c r="K253">
        <v>2</v>
      </c>
      <c r="L253">
        <v>1</v>
      </c>
      <c r="M253">
        <v>1</v>
      </c>
      <c r="N253">
        <v>1</v>
      </c>
      <c r="P253" t="s">
        <v>1542</v>
      </c>
      <c r="Q253">
        <v>5</v>
      </c>
      <c r="R253">
        <v>4</v>
      </c>
      <c r="S253">
        <v>4</v>
      </c>
      <c r="T253">
        <v>5</v>
      </c>
      <c r="U253">
        <v>4</v>
      </c>
      <c r="V253">
        <v>3</v>
      </c>
      <c r="W253" t="s">
        <v>1543</v>
      </c>
      <c r="Y253" t="s">
        <v>48</v>
      </c>
      <c r="Z253" t="s">
        <v>1544</v>
      </c>
      <c r="AA253" t="s">
        <v>16</v>
      </c>
      <c r="AK253" t="s">
        <v>1545</v>
      </c>
      <c r="AN253" t="s">
        <v>51</v>
      </c>
      <c r="AO253" t="s">
        <v>51</v>
      </c>
      <c r="AP253" t="s">
        <v>52</v>
      </c>
      <c r="AR253" t="s">
        <v>34</v>
      </c>
      <c r="AS253" t="s">
        <v>35</v>
      </c>
      <c r="AU253" t="s">
        <v>98</v>
      </c>
      <c r="AV253" t="s">
        <v>80</v>
      </c>
      <c r="AW253" t="s">
        <v>107</v>
      </c>
    </row>
    <row r="254" spans="1:49" x14ac:dyDescent="0.2">
      <c r="A254">
        <v>2</v>
      </c>
      <c r="B254">
        <v>2</v>
      </c>
      <c r="C254">
        <v>2</v>
      </c>
      <c r="D254">
        <v>2</v>
      </c>
      <c r="E254">
        <v>2</v>
      </c>
      <c r="F254">
        <v>2</v>
      </c>
      <c r="I254">
        <v>7</v>
      </c>
      <c r="J254">
        <v>7</v>
      </c>
      <c r="K254">
        <v>7</v>
      </c>
      <c r="L254">
        <v>7</v>
      </c>
      <c r="M254">
        <v>7</v>
      </c>
      <c r="N254">
        <v>7</v>
      </c>
      <c r="O254" t="s">
        <v>1546</v>
      </c>
      <c r="Q254">
        <v>2</v>
      </c>
      <c r="R254">
        <v>2</v>
      </c>
      <c r="S254">
        <v>2</v>
      </c>
      <c r="T254">
        <v>2</v>
      </c>
      <c r="U254">
        <v>2</v>
      </c>
      <c r="V254">
        <v>2</v>
      </c>
      <c r="Y254" t="s">
        <v>103</v>
      </c>
      <c r="Z254" t="s">
        <v>1547</v>
      </c>
      <c r="AA254" t="s">
        <v>16</v>
      </c>
      <c r="AB254" t="s">
        <v>5637</v>
      </c>
      <c r="AK254" t="s">
        <v>1548</v>
      </c>
      <c r="AN254" t="s">
        <v>5620</v>
      </c>
      <c r="AO254" t="s">
        <v>5618</v>
      </c>
      <c r="AP254" t="s">
        <v>33</v>
      </c>
      <c r="AQ254" t="s">
        <v>1549</v>
      </c>
      <c r="AR254" t="s">
        <v>67</v>
      </c>
      <c r="AS254" t="s">
        <v>35</v>
      </c>
      <c r="AU254" t="s">
        <v>160</v>
      </c>
      <c r="AV254" t="s">
        <v>37</v>
      </c>
      <c r="AW254" t="s">
        <v>38</v>
      </c>
    </row>
    <row r="255" spans="1:49" x14ac:dyDescent="0.2">
      <c r="A255">
        <v>3</v>
      </c>
      <c r="B255">
        <v>5</v>
      </c>
      <c r="C255">
        <v>2</v>
      </c>
      <c r="D255">
        <v>1</v>
      </c>
      <c r="E255">
        <v>1</v>
      </c>
      <c r="F255">
        <v>1</v>
      </c>
      <c r="G255" t="s">
        <v>1550</v>
      </c>
      <c r="H255" t="s">
        <v>1551</v>
      </c>
      <c r="I255">
        <v>2</v>
      </c>
      <c r="J255">
        <v>4</v>
      </c>
      <c r="K255">
        <v>2</v>
      </c>
      <c r="L255">
        <v>1</v>
      </c>
      <c r="M255">
        <v>1</v>
      </c>
      <c r="N255">
        <v>1</v>
      </c>
      <c r="O255" t="s">
        <v>67</v>
      </c>
      <c r="P255" t="s">
        <v>1551</v>
      </c>
      <c r="Q255">
        <v>5</v>
      </c>
      <c r="R255">
        <v>5</v>
      </c>
      <c r="S255">
        <v>3</v>
      </c>
      <c r="T255">
        <v>4</v>
      </c>
      <c r="U255">
        <v>5</v>
      </c>
      <c r="V255">
        <v>4</v>
      </c>
      <c r="W255" t="s">
        <v>1552</v>
      </c>
      <c r="X255" t="s">
        <v>1553</v>
      </c>
      <c r="Y255" t="s">
        <v>48</v>
      </c>
      <c r="Z255" t="s">
        <v>1554</v>
      </c>
      <c r="AA255" t="s">
        <v>16</v>
      </c>
      <c r="AE255" t="s">
        <v>19</v>
      </c>
      <c r="AJ255" t="s">
        <v>1555</v>
      </c>
      <c r="AK255" t="s">
        <v>1556</v>
      </c>
      <c r="AN255" t="s">
        <v>5620</v>
      </c>
      <c r="AO255" t="s">
        <v>51</v>
      </c>
      <c r="AP255" t="s">
        <v>52</v>
      </c>
      <c r="AR255" t="s">
        <v>34</v>
      </c>
      <c r="AS255" t="s">
        <v>35</v>
      </c>
      <c r="AU255" t="s">
        <v>98</v>
      </c>
      <c r="AV255" t="s">
        <v>37</v>
      </c>
      <c r="AW255" t="s">
        <v>107</v>
      </c>
    </row>
    <row r="256" spans="1:49" x14ac:dyDescent="0.2">
      <c r="A256">
        <v>7</v>
      </c>
      <c r="B256">
        <v>7</v>
      </c>
      <c r="C256">
        <v>6</v>
      </c>
      <c r="D256">
        <v>6</v>
      </c>
      <c r="E256">
        <v>6</v>
      </c>
      <c r="F256">
        <v>6</v>
      </c>
      <c r="G256" t="s">
        <v>1557</v>
      </c>
      <c r="I256">
        <v>6</v>
      </c>
      <c r="J256">
        <v>7</v>
      </c>
      <c r="K256">
        <v>6</v>
      </c>
      <c r="L256">
        <v>6</v>
      </c>
      <c r="M256">
        <v>6</v>
      </c>
      <c r="N256">
        <v>6</v>
      </c>
      <c r="Q256">
        <v>6</v>
      </c>
      <c r="R256">
        <v>7</v>
      </c>
      <c r="S256">
        <v>7</v>
      </c>
      <c r="T256">
        <v>7</v>
      </c>
      <c r="U256">
        <v>7</v>
      </c>
      <c r="V256">
        <v>7</v>
      </c>
      <c r="W256" t="s">
        <v>1558</v>
      </c>
      <c r="X256" t="s">
        <v>1559</v>
      </c>
      <c r="Y256" t="s">
        <v>119</v>
      </c>
      <c r="Z256" t="s">
        <v>1560</v>
      </c>
      <c r="AB256" t="s">
        <v>5637</v>
      </c>
      <c r="AE256" t="s">
        <v>19</v>
      </c>
      <c r="AF256" t="s">
        <v>20</v>
      </c>
      <c r="AJ256" t="s">
        <v>1561</v>
      </c>
      <c r="AK256" t="s">
        <v>1562</v>
      </c>
      <c r="AN256" t="s">
        <v>5618</v>
      </c>
      <c r="AO256" t="s">
        <v>5618</v>
      </c>
      <c r="AP256" t="s">
        <v>33</v>
      </c>
      <c r="AR256" t="s">
        <v>34</v>
      </c>
      <c r="AS256" t="s">
        <v>35</v>
      </c>
      <c r="AU256" t="s">
        <v>160</v>
      </c>
      <c r="AV256" t="s">
        <v>37</v>
      </c>
      <c r="AW256" t="s">
        <v>68</v>
      </c>
    </row>
    <row r="257" spans="1:49" x14ac:dyDescent="0.2">
      <c r="A257">
        <v>7</v>
      </c>
      <c r="B257">
        <v>7</v>
      </c>
      <c r="C257">
        <v>7</v>
      </c>
      <c r="D257">
        <v>2</v>
      </c>
      <c r="E257">
        <v>2</v>
      </c>
      <c r="F257">
        <v>2</v>
      </c>
      <c r="I257">
        <v>6</v>
      </c>
      <c r="J257">
        <v>4</v>
      </c>
      <c r="K257">
        <v>5</v>
      </c>
      <c r="L257">
        <v>2</v>
      </c>
      <c r="M257">
        <v>1</v>
      </c>
      <c r="N257">
        <v>1</v>
      </c>
      <c r="Q257">
        <v>3</v>
      </c>
      <c r="R257">
        <v>2</v>
      </c>
      <c r="S257">
        <v>1</v>
      </c>
      <c r="T257">
        <v>1</v>
      </c>
      <c r="U257">
        <v>1</v>
      </c>
      <c r="V257">
        <v>1</v>
      </c>
      <c r="Y257" t="s">
        <v>119</v>
      </c>
      <c r="AA257" t="s">
        <v>16</v>
      </c>
      <c r="AB257" t="s">
        <v>5637</v>
      </c>
      <c r="AN257" t="s">
        <v>5619</v>
      </c>
      <c r="AO257" t="s">
        <v>5620</v>
      </c>
      <c r="AP257" t="s">
        <v>52</v>
      </c>
      <c r="AR257" t="s">
        <v>34</v>
      </c>
      <c r="AS257" t="s">
        <v>35</v>
      </c>
      <c r="AU257" t="s">
        <v>47</v>
      </c>
      <c r="AV257" t="s">
        <v>37</v>
      </c>
      <c r="AW257" t="s">
        <v>68</v>
      </c>
    </row>
    <row r="258" spans="1:49" x14ac:dyDescent="0.2">
      <c r="A258">
        <v>6</v>
      </c>
      <c r="B258">
        <v>5</v>
      </c>
      <c r="C258">
        <v>5</v>
      </c>
      <c r="D258">
        <v>4</v>
      </c>
      <c r="E258">
        <v>5</v>
      </c>
      <c r="F258">
        <v>4</v>
      </c>
      <c r="I258">
        <v>5</v>
      </c>
      <c r="J258">
        <v>5</v>
      </c>
      <c r="K258">
        <v>5</v>
      </c>
      <c r="L258">
        <v>4</v>
      </c>
      <c r="M258">
        <v>5</v>
      </c>
      <c r="N258">
        <v>4</v>
      </c>
      <c r="P258" t="s">
        <v>1563</v>
      </c>
      <c r="Q258">
        <v>5</v>
      </c>
      <c r="R258">
        <v>5</v>
      </c>
      <c r="S258">
        <v>4</v>
      </c>
      <c r="T258">
        <v>4</v>
      </c>
      <c r="U258">
        <v>5</v>
      </c>
      <c r="V258">
        <v>4</v>
      </c>
      <c r="X258" t="s">
        <v>1564</v>
      </c>
      <c r="Y258" t="s">
        <v>119</v>
      </c>
      <c r="Z258" t="s">
        <v>1565</v>
      </c>
      <c r="AA258" t="s">
        <v>16</v>
      </c>
      <c r="AG258" t="s">
        <v>21</v>
      </c>
      <c r="AI258" t="s">
        <v>23</v>
      </c>
      <c r="AJ258" t="s">
        <v>1566</v>
      </c>
      <c r="AK258" t="s">
        <v>1567</v>
      </c>
      <c r="AN258" t="s">
        <v>5618</v>
      </c>
      <c r="AO258" t="s">
        <v>5618</v>
      </c>
      <c r="AP258" t="s">
        <v>52</v>
      </c>
      <c r="AR258" t="s">
        <v>34</v>
      </c>
      <c r="AS258" t="s">
        <v>35</v>
      </c>
      <c r="AU258" t="s">
        <v>98</v>
      </c>
      <c r="AV258" t="s">
        <v>80</v>
      </c>
      <c r="AW258" t="s">
        <v>68</v>
      </c>
    </row>
    <row r="259" spans="1:49" x14ac:dyDescent="0.2">
      <c r="A259">
        <v>7</v>
      </c>
      <c r="B259">
        <v>7</v>
      </c>
      <c r="C259">
        <v>5</v>
      </c>
      <c r="D259">
        <v>4</v>
      </c>
      <c r="E259">
        <v>4</v>
      </c>
      <c r="F259">
        <v>6</v>
      </c>
      <c r="G259" t="s">
        <v>1568</v>
      </c>
      <c r="H259" t="s">
        <v>1569</v>
      </c>
      <c r="I259">
        <v>4</v>
      </c>
      <c r="J259">
        <v>6</v>
      </c>
      <c r="K259">
        <v>5</v>
      </c>
      <c r="L259">
        <v>5</v>
      </c>
      <c r="M259">
        <v>4</v>
      </c>
      <c r="N259">
        <v>5</v>
      </c>
      <c r="O259" t="s">
        <v>1570</v>
      </c>
      <c r="P259" t="s">
        <v>1571</v>
      </c>
      <c r="Q259">
        <v>4</v>
      </c>
      <c r="R259">
        <v>6</v>
      </c>
      <c r="S259">
        <v>6</v>
      </c>
      <c r="T259">
        <v>5</v>
      </c>
      <c r="U259">
        <v>5</v>
      </c>
      <c r="V259">
        <v>4</v>
      </c>
      <c r="W259" t="s">
        <v>1572</v>
      </c>
      <c r="X259" t="s">
        <v>1573</v>
      </c>
      <c r="Y259" t="s">
        <v>119</v>
      </c>
      <c r="AA259" t="s">
        <v>16</v>
      </c>
      <c r="AE259" t="s">
        <v>19</v>
      </c>
      <c r="AN259" t="s">
        <v>5618</v>
      </c>
      <c r="AO259" t="s">
        <v>5618</v>
      </c>
      <c r="AP259" t="s">
        <v>52</v>
      </c>
      <c r="AR259" t="s">
        <v>34</v>
      </c>
      <c r="AS259" t="s">
        <v>35</v>
      </c>
      <c r="AU259" t="s">
        <v>98</v>
      </c>
      <c r="AV259" t="s">
        <v>556</v>
      </c>
      <c r="AW259" t="s">
        <v>107</v>
      </c>
    </row>
    <row r="260" spans="1:49" x14ac:dyDescent="0.2">
      <c r="A260">
        <v>4</v>
      </c>
      <c r="B260">
        <v>3</v>
      </c>
      <c r="C260">
        <v>1</v>
      </c>
      <c r="D260">
        <v>1</v>
      </c>
      <c r="E260">
        <v>1</v>
      </c>
      <c r="F260">
        <v>1</v>
      </c>
      <c r="G260" t="s">
        <v>1351</v>
      </c>
      <c r="H260" t="s">
        <v>1574</v>
      </c>
      <c r="I260">
        <v>4</v>
      </c>
      <c r="J260">
        <v>2</v>
      </c>
      <c r="K260">
        <v>1</v>
      </c>
      <c r="L260">
        <v>1</v>
      </c>
      <c r="M260">
        <v>2</v>
      </c>
      <c r="N260">
        <v>1</v>
      </c>
      <c r="O260" t="s">
        <v>1575</v>
      </c>
      <c r="P260" t="s">
        <v>1576</v>
      </c>
      <c r="Q260">
        <v>4</v>
      </c>
      <c r="R260">
        <v>2</v>
      </c>
      <c r="S260">
        <v>1</v>
      </c>
      <c r="T260">
        <v>1</v>
      </c>
      <c r="U260">
        <v>1</v>
      </c>
      <c r="V260">
        <v>1</v>
      </c>
      <c r="W260" t="s">
        <v>1351</v>
      </c>
      <c r="X260" t="s">
        <v>1577</v>
      </c>
      <c r="Y260" t="s">
        <v>29</v>
      </c>
      <c r="Z260" t="s">
        <v>1578</v>
      </c>
      <c r="AD260" t="s">
        <v>1579</v>
      </c>
      <c r="AJ260" t="s">
        <v>1580</v>
      </c>
      <c r="AK260" t="s">
        <v>1581</v>
      </c>
      <c r="AN260" t="s">
        <v>59</v>
      </c>
      <c r="AO260" t="s">
        <v>59</v>
      </c>
      <c r="AP260" t="s">
        <v>5638</v>
      </c>
      <c r="AQ260" t="s">
        <v>1582</v>
      </c>
      <c r="AR260" t="s">
        <v>67</v>
      </c>
      <c r="AS260" t="s">
        <v>35</v>
      </c>
      <c r="AU260" t="s">
        <v>587</v>
      </c>
      <c r="AV260" t="s">
        <v>150</v>
      </c>
      <c r="AW260" t="s">
        <v>107</v>
      </c>
    </row>
    <row r="261" spans="1:49" x14ac:dyDescent="0.2">
      <c r="A261">
        <v>1</v>
      </c>
      <c r="B261">
        <v>1</v>
      </c>
      <c r="C261">
        <v>1</v>
      </c>
      <c r="D261">
        <v>1</v>
      </c>
      <c r="E261">
        <v>1</v>
      </c>
      <c r="F261">
        <v>1</v>
      </c>
      <c r="G261" t="s">
        <v>67</v>
      </c>
      <c r="I261">
        <v>1</v>
      </c>
      <c r="J261">
        <v>1</v>
      </c>
      <c r="K261">
        <v>1</v>
      </c>
      <c r="L261">
        <v>1</v>
      </c>
      <c r="M261">
        <v>1</v>
      </c>
      <c r="N261">
        <v>1</v>
      </c>
      <c r="O261" t="s">
        <v>67</v>
      </c>
      <c r="Q261">
        <v>1</v>
      </c>
      <c r="R261">
        <v>1</v>
      </c>
      <c r="S261">
        <v>1</v>
      </c>
      <c r="T261">
        <v>1</v>
      </c>
      <c r="U261">
        <v>1</v>
      </c>
      <c r="V261">
        <v>1</v>
      </c>
      <c r="W261" t="s">
        <v>67</v>
      </c>
      <c r="Y261" t="s">
        <v>29</v>
      </c>
      <c r="Z261" t="s">
        <v>1583</v>
      </c>
      <c r="AA261" t="s">
        <v>16</v>
      </c>
      <c r="AB261" t="s">
        <v>5637</v>
      </c>
      <c r="AJ261" t="s">
        <v>1584</v>
      </c>
      <c r="AK261" t="s">
        <v>1585</v>
      </c>
      <c r="AN261" t="s">
        <v>59</v>
      </c>
      <c r="AO261" t="s">
        <v>51</v>
      </c>
      <c r="AP261" t="s">
        <v>52</v>
      </c>
      <c r="AQ261" t="s">
        <v>1586</v>
      </c>
      <c r="AR261" t="s">
        <v>34</v>
      </c>
      <c r="AS261" t="s">
        <v>35</v>
      </c>
      <c r="AU261" t="s">
        <v>98</v>
      </c>
      <c r="AV261" t="s">
        <v>37</v>
      </c>
      <c r="AW261" t="s">
        <v>81</v>
      </c>
    </row>
    <row r="262" spans="1:49" x14ac:dyDescent="0.2">
      <c r="A262">
        <v>6</v>
      </c>
      <c r="B262">
        <v>7</v>
      </c>
      <c r="C262">
        <v>6</v>
      </c>
      <c r="D262">
        <v>7</v>
      </c>
      <c r="E262">
        <v>7</v>
      </c>
      <c r="F262">
        <v>7</v>
      </c>
      <c r="I262">
        <v>7</v>
      </c>
      <c r="J262">
        <v>6</v>
      </c>
      <c r="K262">
        <v>7</v>
      </c>
      <c r="L262">
        <v>7</v>
      </c>
      <c r="M262">
        <v>7</v>
      </c>
      <c r="N262">
        <v>7</v>
      </c>
      <c r="Q262">
        <v>7</v>
      </c>
      <c r="R262">
        <v>7</v>
      </c>
      <c r="S262">
        <v>7</v>
      </c>
      <c r="T262">
        <v>7</v>
      </c>
      <c r="U262">
        <v>7</v>
      </c>
      <c r="V262">
        <v>7</v>
      </c>
      <c r="Y262" t="s">
        <v>48</v>
      </c>
      <c r="Z262" t="s">
        <v>1587</v>
      </c>
      <c r="AA262" t="s">
        <v>16</v>
      </c>
      <c r="AK262" t="s">
        <v>1588</v>
      </c>
      <c r="AN262" t="s">
        <v>5618</v>
      </c>
      <c r="AO262" t="s">
        <v>5618</v>
      </c>
      <c r="AP262" t="s">
        <v>52</v>
      </c>
      <c r="AQ262" t="s">
        <v>1589</v>
      </c>
      <c r="AR262" t="s">
        <v>34</v>
      </c>
      <c r="AS262" t="s">
        <v>35</v>
      </c>
      <c r="AU262" t="s">
        <v>47</v>
      </c>
      <c r="AV262" t="s">
        <v>37</v>
      </c>
      <c r="AW262" t="s">
        <v>81</v>
      </c>
    </row>
    <row r="263" spans="1:49" x14ac:dyDescent="0.2">
      <c r="A263">
        <v>7</v>
      </c>
      <c r="B263">
        <v>7</v>
      </c>
      <c r="C263">
        <v>5</v>
      </c>
      <c r="D263">
        <v>5</v>
      </c>
      <c r="E263">
        <v>6</v>
      </c>
      <c r="F263">
        <v>6</v>
      </c>
      <c r="I263">
        <v>4</v>
      </c>
      <c r="J263">
        <v>5</v>
      </c>
      <c r="K263">
        <v>5</v>
      </c>
      <c r="L263">
        <v>5</v>
      </c>
      <c r="M263">
        <v>4</v>
      </c>
      <c r="N263">
        <v>4</v>
      </c>
      <c r="Q263">
        <v>5</v>
      </c>
      <c r="R263">
        <v>5</v>
      </c>
      <c r="S263">
        <v>5</v>
      </c>
      <c r="T263">
        <v>5</v>
      </c>
      <c r="U263">
        <v>5</v>
      </c>
      <c r="V263">
        <v>5</v>
      </c>
      <c r="Y263" t="s">
        <v>119</v>
      </c>
      <c r="Z263" t="s">
        <v>1590</v>
      </c>
      <c r="AA263" t="s">
        <v>16</v>
      </c>
      <c r="AF263" t="s">
        <v>20</v>
      </c>
      <c r="AJ263" t="s">
        <v>1591</v>
      </c>
      <c r="AN263" t="s">
        <v>5618</v>
      </c>
      <c r="AO263" t="s">
        <v>5620</v>
      </c>
      <c r="AP263" t="s">
        <v>5640</v>
      </c>
      <c r="AR263" t="s">
        <v>34</v>
      </c>
      <c r="AS263" t="s">
        <v>35</v>
      </c>
      <c r="AU263" t="s">
        <v>98</v>
      </c>
      <c r="AV263" t="s">
        <v>37</v>
      </c>
      <c r="AW263" t="s">
        <v>107</v>
      </c>
    </row>
    <row r="264" spans="1:49" x14ac:dyDescent="0.2">
      <c r="A264">
        <v>6</v>
      </c>
      <c r="B264">
        <v>6</v>
      </c>
      <c r="C264">
        <v>6</v>
      </c>
      <c r="D264">
        <v>6</v>
      </c>
      <c r="E264">
        <v>6</v>
      </c>
      <c r="F264">
        <v>6</v>
      </c>
      <c r="G264" t="s">
        <v>1592</v>
      </c>
      <c r="H264" t="s">
        <v>67</v>
      </c>
      <c r="J264">
        <v>7</v>
      </c>
      <c r="K264">
        <v>7</v>
      </c>
      <c r="L264">
        <v>7</v>
      </c>
      <c r="M264">
        <v>7</v>
      </c>
      <c r="N264">
        <v>7</v>
      </c>
      <c r="O264" t="s">
        <v>5691</v>
      </c>
      <c r="P264" t="s">
        <v>67</v>
      </c>
      <c r="Q264">
        <v>7</v>
      </c>
      <c r="R264">
        <v>7</v>
      </c>
      <c r="S264">
        <v>7</v>
      </c>
      <c r="T264">
        <v>7</v>
      </c>
      <c r="U264">
        <v>7</v>
      </c>
      <c r="V264">
        <v>7</v>
      </c>
      <c r="W264" t="s">
        <v>1593</v>
      </c>
      <c r="X264" t="s">
        <v>67</v>
      </c>
      <c r="Y264" t="s">
        <v>48</v>
      </c>
      <c r="Z264" t="s">
        <v>1594</v>
      </c>
      <c r="AA264" t="s">
        <v>16</v>
      </c>
      <c r="AE264" t="s">
        <v>19</v>
      </c>
      <c r="AF264" t="s">
        <v>20</v>
      </c>
      <c r="AG264" t="s">
        <v>21</v>
      </c>
      <c r="AH264" t="s">
        <v>22</v>
      </c>
      <c r="AI264" t="s">
        <v>23</v>
      </c>
      <c r="AJ264" t="s">
        <v>1595</v>
      </c>
      <c r="AK264" t="s">
        <v>1596</v>
      </c>
      <c r="AN264" t="s">
        <v>5618</v>
      </c>
      <c r="AO264" t="s">
        <v>5618</v>
      </c>
      <c r="AP264" t="s">
        <v>52</v>
      </c>
      <c r="AQ264" t="s">
        <v>1597</v>
      </c>
      <c r="AR264" t="s">
        <v>34</v>
      </c>
      <c r="AS264" t="s">
        <v>35</v>
      </c>
      <c r="AU264" t="s">
        <v>98</v>
      </c>
      <c r="AV264" t="s">
        <v>37</v>
      </c>
      <c r="AW264" t="s">
        <v>61</v>
      </c>
    </row>
    <row r="265" spans="1:49" x14ac:dyDescent="0.2">
      <c r="A265">
        <v>5</v>
      </c>
      <c r="B265">
        <v>5</v>
      </c>
      <c r="C265">
        <v>5</v>
      </c>
      <c r="D265">
        <v>5</v>
      </c>
      <c r="E265">
        <v>5</v>
      </c>
      <c r="F265">
        <v>5</v>
      </c>
      <c r="I265">
        <v>5</v>
      </c>
      <c r="J265">
        <v>5</v>
      </c>
      <c r="K265">
        <v>5</v>
      </c>
      <c r="L265">
        <v>5</v>
      </c>
      <c r="M265">
        <v>5</v>
      </c>
      <c r="N265">
        <v>5</v>
      </c>
      <c r="Q265">
        <v>7</v>
      </c>
      <c r="R265">
        <v>7</v>
      </c>
      <c r="S265">
        <v>7</v>
      </c>
      <c r="T265">
        <v>7</v>
      </c>
      <c r="U265">
        <v>7</v>
      </c>
      <c r="V265">
        <v>7</v>
      </c>
      <c r="Y265" t="s">
        <v>48</v>
      </c>
      <c r="Z265" t="s">
        <v>1598</v>
      </c>
      <c r="AA265" t="s">
        <v>16</v>
      </c>
      <c r="AE265" t="s">
        <v>19</v>
      </c>
      <c r="AF265" t="s">
        <v>20</v>
      </c>
      <c r="AG265" t="s">
        <v>21</v>
      </c>
      <c r="AH265" t="s">
        <v>22</v>
      </c>
      <c r="AI265" t="s">
        <v>23</v>
      </c>
      <c r="AJ265" t="s">
        <v>1599</v>
      </c>
      <c r="AK265" t="s">
        <v>1600</v>
      </c>
      <c r="AN265" t="s">
        <v>5618</v>
      </c>
      <c r="AO265" t="s">
        <v>5618</v>
      </c>
      <c r="AP265" t="s">
        <v>52</v>
      </c>
      <c r="AQ265" t="s">
        <v>1601</v>
      </c>
      <c r="AR265" t="s">
        <v>67</v>
      </c>
      <c r="AS265" t="s">
        <v>35</v>
      </c>
    </row>
    <row r="266" spans="1:49" x14ac:dyDescent="0.2">
      <c r="A266">
        <v>5</v>
      </c>
      <c r="B266">
        <v>5</v>
      </c>
      <c r="C266">
        <v>5</v>
      </c>
      <c r="D266">
        <v>4</v>
      </c>
      <c r="E266">
        <v>5</v>
      </c>
      <c r="F266">
        <v>5</v>
      </c>
      <c r="G266" t="s">
        <v>1602</v>
      </c>
      <c r="I266">
        <v>4</v>
      </c>
      <c r="J266">
        <v>5</v>
      </c>
      <c r="K266">
        <v>5</v>
      </c>
      <c r="L266">
        <v>5</v>
      </c>
      <c r="M266">
        <v>4</v>
      </c>
      <c r="N266">
        <v>5</v>
      </c>
      <c r="Q266">
        <v>7</v>
      </c>
      <c r="R266">
        <v>7</v>
      </c>
      <c r="S266">
        <v>5</v>
      </c>
      <c r="T266">
        <v>6</v>
      </c>
      <c r="U266">
        <v>7</v>
      </c>
      <c r="V266">
        <v>6</v>
      </c>
      <c r="W266" t="s">
        <v>1603</v>
      </c>
      <c r="X266" t="s">
        <v>1604</v>
      </c>
      <c r="Y266" t="s">
        <v>48</v>
      </c>
      <c r="Z266" t="s">
        <v>1605</v>
      </c>
      <c r="AA266" t="s">
        <v>16</v>
      </c>
      <c r="AF266" t="s">
        <v>20</v>
      </c>
      <c r="AJ266" t="s">
        <v>1606</v>
      </c>
      <c r="AN266" t="s">
        <v>5618</v>
      </c>
      <c r="AO266" t="s">
        <v>5618</v>
      </c>
      <c r="AP266" t="s">
        <v>5640</v>
      </c>
      <c r="AR266" t="s">
        <v>67</v>
      </c>
      <c r="AS266" t="s">
        <v>35</v>
      </c>
      <c r="AU266" t="s">
        <v>433</v>
      </c>
      <c r="AV266" t="s">
        <v>37</v>
      </c>
      <c r="AW266" t="s">
        <v>107</v>
      </c>
    </row>
    <row r="267" spans="1:49" x14ac:dyDescent="0.2">
      <c r="A267">
        <v>1</v>
      </c>
      <c r="B267">
        <v>5</v>
      </c>
      <c r="C267">
        <v>1</v>
      </c>
      <c r="D267">
        <v>1</v>
      </c>
      <c r="E267">
        <v>1</v>
      </c>
      <c r="F267">
        <v>1</v>
      </c>
      <c r="G267" t="s">
        <v>67</v>
      </c>
      <c r="H267" t="s">
        <v>1607</v>
      </c>
      <c r="I267">
        <v>1</v>
      </c>
      <c r="J267">
        <v>4</v>
      </c>
      <c r="K267">
        <v>1</v>
      </c>
      <c r="L267">
        <v>1</v>
      </c>
      <c r="M267">
        <v>1</v>
      </c>
      <c r="N267">
        <v>1</v>
      </c>
      <c r="O267" t="s">
        <v>495</v>
      </c>
      <c r="P267" t="s">
        <v>1608</v>
      </c>
      <c r="Q267">
        <v>1</v>
      </c>
      <c r="R267">
        <v>4</v>
      </c>
      <c r="S267">
        <v>1</v>
      </c>
      <c r="T267">
        <v>1</v>
      </c>
      <c r="U267">
        <v>1</v>
      </c>
      <c r="V267">
        <v>1</v>
      </c>
      <c r="W267" t="s">
        <v>67</v>
      </c>
      <c r="X267" t="s">
        <v>1609</v>
      </c>
      <c r="Y267" t="s">
        <v>29</v>
      </c>
      <c r="Z267" t="s">
        <v>1610</v>
      </c>
      <c r="AD267" t="s">
        <v>1611</v>
      </c>
      <c r="AK267" t="s">
        <v>1612</v>
      </c>
      <c r="AN267" t="s">
        <v>59</v>
      </c>
      <c r="AO267" t="s">
        <v>5619</v>
      </c>
      <c r="AP267" t="s">
        <v>33</v>
      </c>
      <c r="AQ267" t="s">
        <v>1613</v>
      </c>
      <c r="AR267" t="s">
        <v>34</v>
      </c>
      <c r="AS267" t="s">
        <v>35</v>
      </c>
      <c r="AU267" t="s">
        <v>471</v>
      </c>
      <c r="AV267" t="s">
        <v>80</v>
      </c>
      <c r="AW267" t="s">
        <v>68</v>
      </c>
    </row>
    <row r="268" spans="1:49" x14ac:dyDescent="0.2">
      <c r="A268">
        <v>7</v>
      </c>
      <c r="B268">
        <v>7</v>
      </c>
      <c r="C268">
        <v>7</v>
      </c>
      <c r="D268">
        <v>7</v>
      </c>
      <c r="E268">
        <v>7</v>
      </c>
      <c r="G268" t="s">
        <v>1614</v>
      </c>
      <c r="H268" t="s">
        <v>1615</v>
      </c>
      <c r="P268" t="s">
        <v>1616</v>
      </c>
      <c r="X268" t="s">
        <v>1617</v>
      </c>
      <c r="Y268" t="s">
        <v>119</v>
      </c>
      <c r="Z268" t="s">
        <v>1618</v>
      </c>
      <c r="AA268" t="s">
        <v>16</v>
      </c>
      <c r="AE268" t="s">
        <v>19</v>
      </c>
      <c r="AF268" t="s">
        <v>20</v>
      </c>
      <c r="AJ268" t="s">
        <v>1619</v>
      </c>
      <c r="AN268" t="s">
        <v>5618</v>
      </c>
      <c r="AP268" t="s">
        <v>33</v>
      </c>
      <c r="AQ268" t="s">
        <v>1620</v>
      </c>
      <c r="AR268" t="s">
        <v>34</v>
      </c>
      <c r="AS268" t="s">
        <v>45</v>
      </c>
      <c r="AT268" t="s">
        <v>1621</v>
      </c>
      <c r="AU268" t="s">
        <v>160</v>
      </c>
      <c r="AV268" t="s">
        <v>37</v>
      </c>
      <c r="AW268" t="s">
        <v>68</v>
      </c>
    </row>
    <row r="269" spans="1:49" x14ac:dyDescent="0.2">
      <c r="A269">
        <v>4</v>
      </c>
      <c r="B269">
        <v>4</v>
      </c>
      <c r="C269">
        <v>5</v>
      </c>
      <c r="D269">
        <v>4</v>
      </c>
      <c r="E269">
        <v>4</v>
      </c>
      <c r="F269">
        <v>3</v>
      </c>
      <c r="G269" t="s">
        <v>1622</v>
      </c>
      <c r="I269">
        <v>1</v>
      </c>
      <c r="J269">
        <v>4</v>
      </c>
      <c r="K269">
        <v>2</v>
      </c>
      <c r="L269">
        <v>5</v>
      </c>
      <c r="M269">
        <v>2</v>
      </c>
      <c r="N269">
        <v>3</v>
      </c>
      <c r="Q269">
        <v>7</v>
      </c>
      <c r="R269">
        <v>6</v>
      </c>
      <c r="S269">
        <v>5</v>
      </c>
      <c r="T269">
        <v>4</v>
      </c>
      <c r="U269">
        <v>5</v>
      </c>
      <c r="V269">
        <v>5</v>
      </c>
      <c r="X269" t="s">
        <v>1623</v>
      </c>
      <c r="Y269" t="s">
        <v>48</v>
      </c>
      <c r="Z269" t="s">
        <v>1624</v>
      </c>
      <c r="AA269" t="s">
        <v>16</v>
      </c>
      <c r="AB269" t="s">
        <v>5637</v>
      </c>
      <c r="AF269" t="s">
        <v>20</v>
      </c>
      <c r="AJ269" t="s">
        <v>1625</v>
      </c>
      <c r="AK269" t="s">
        <v>1626</v>
      </c>
      <c r="AN269" t="s">
        <v>5618</v>
      </c>
      <c r="AO269" t="s">
        <v>5618</v>
      </c>
      <c r="AP269" t="s">
        <v>52</v>
      </c>
      <c r="AR269" t="s">
        <v>34</v>
      </c>
      <c r="AS269" t="s">
        <v>35</v>
      </c>
      <c r="AU269" t="s">
        <v>238</v>
      </c>
      <c r="AV269" t="s">
        <v>80</v>
      </c>
      <c r="AW269" t="s">
        <v>99</v>
      </c>
    </row>
    <row r="270" spans="1:49" x14ac:dyDescent="0.2">
      <c r="A270">
        <v>6</v>
      </c>
      <c r="B270">
        <v>6</v>
      </c>
      <c r="C270">
        <v>6</v>
      </c>
      <c r="D270">
        <v>6</v>
      </c>
      <c r="E270">
        <v>6</v>
      </c>
      <c r="F270">
        <v>6</v>
      </c>
      <c r="I270">
        <v>6</v>
      </c>
      <c r="J270">
        <v>6</v>
      </c>
      <c r="K270">
        <v>6</v>
      </c>
      <c r="L270">
        <v>6</v>
      </c>
      <c r="M270">
        <v>6</v>
      </c>
      <c r="N270">
        <v>6</v>
      </c>
      <c r="Q270">
        <v>7</v>
      </c>
      <c r="R270">
        <v>7</v>
      </c>
      <c r="S270">
        <v>7</v>
      </c>
      <c r="T270">
        <v>7</v>
      </c>
      <c r="U270">
        <v>7</v>
      </c>
      <c r="V270">
        <v>7</v>
      </c>
      <c r="Y270" t="s">
        <v>48</v>
      </c>
      <c r="AA270" t="s">
        <v>16</v>
      </c>
      <c r="AB270" t="s">
        <v>5637</v>
      </c>
      <c r="AF270" t="s">
        <v>20</v>
      </c>
      <c r="AK270" t="s">
        <v>1627</v>
      </c>
      <c r="AN270" t="s">
        <v>5618</v>
      </c>
      <c r="AO270" t="s">
        <v>51</v>
      </c>
      <c r="AP270" t="s">
        <v>52</v>
      </c>
      <c r="AR270" t="s">
        <v>34</v>
      </c>
      <c r="AS270" t="s">
        <v>35</v>
      </c>
      <c r="AU270" t="s">
        <v>98</v>
      </c>
      <c r="AV270" t="s">
        <v>37</v>
      </c>
      <c r="AW270" t="s">
        <v>81</v>
      </c>
    </row>
    <row r="271" spans="1:49" x14ac:dyDescent="0.2">
      <c r="H271" t="s">
        <v>1628</v>
      </c>
      <c r="P271" t="s">
        <v>1629</v>
      </c>
      <c r="X271" t="s">
        <v>1629</v>
      </c>
      <c r="Z271" t="s">
        <v>1630</v>
      </c>
      <c r="AK271" t="s">
        <v>5692</v>
      </c>
      <c r="AN271" t="s">
        <v>5618</v>
      </c>
      <c r="AO271" t="s">
        <v>5618</v>
      </c>
      <c r="AP271" t="s">
        <v>33</v>
      </c>
      <c r="AQ271" t="s">
        <v>1631</v>
      </c>
      <c r="AR271" t="s">
        <v>34</v>
      </c>
      <c r="AS271" t="s">
        <v>35</v>
      </c>
      <c r="AU271" t="s">
        <v>139</v>
      </c>
      <c r="AV271" t="s">
        <v>37</v>
      </c>
      <c r="AW271" t="s">
        <v>61</v>
      </c>
    </row>
    <row r="272" spans="1:49" x14ac:dyDescent="0.2">
      <c r="A272">
        <v>2</v>
      </c>
      <c r="B272">
        <v>2</v>
      </c>
      <c r="C272">
        <v>2</v>
      </c>
      <c r="D272">
        <v>2</v>
      </c>
      <c r="E272">
        <v>2</v>
      </c>
      <c r="F272">
        <v>2</v>
      </c>
      <c r="I272">
        <v>2</v>
      </c>
      <c r="J272">
        <v>3</v>
      </c>
      <c r="K272">
        <v>3</v>
      </c>
      <c r="L272">
        <v>3</v>
      </c>
      <c r="M272">
        <v>3</v>
      </c>
      <c r="N272">
        <v>3</v>
      </c>
      <c r="Q272">
        <v>4</v>
      </c>
      <c r="R272">
        <v>4</v>
      </c>
      <c r="S272">
        <v>5</v>
      </c>
      <c r="T272">
        <v>7</v>
      </c>
      <c r="U272">
        <v>5</v>
      </c>
      <c r="V272">
        <v>7</v>
      </c>
      <c r="X272" t="s">
        <v>5693</v>
      </c>
      <c r="Y272" t="s">
        <v>48</v>
      </c>
      <c r="Z272" t="s">
        <v>5694</v>
      </c>
      <c r="AA272" t="s">
        <v>16</v>
      </c>
      <c r="AD272" t="s">
        <v>1632</v>
      </c>
      <c r="AF272" t="s">
        <v>20</v>
      </c>
      <c r="AJ272" t="s">
        <v>1633</v>
      </c>
      <c r="AK272" t="s">
        <v>1634</v>
      </c>
      <c r="AN272" t="s">
        <v>5618</v>
      </c>
      <c r="AO272" t="s">
        <v>5618</v>
      </c>
      <c r="AP272" t="s">
        <v>52</v>
      </c>
      <c r="AQ272" t="s">
        <v>1635</v>
      </c>
      <c r="AR272" t="s">
        <v>34</v>
      </c>
      <c r="AS272" t="s">
        <v>35</v>
      </c>
      <c r="AU272" t="s">
        <v>139</v>
      </c>
      <c r="AV272" t="s">
        <v>37</v>
      </c>
      <c r="AW272" t="s">
        <v>81</v>
      </c>
    </row>
    <row r="273" spans="1:49" x14ac:dyDescent="0.2">
      <c r="A273">
        <v>6</v>
      </c>
      <c r="B273">
        <v>4</v>
      </c>
      <c r="C273">
        <v>3</v>
      </c>
      <c r="D273">
        <v>3</v>
      </c>
      <c r="E273">
        <v>3</v>
      </c>
      <c r="F273">
        <v>3</v>
      </c>
      <c r="G273" t="s">
        <v>1636</v>
      </c>
      <c r="H273" t="s">
        <v>1637</v>
      </c>
      <c r="I273">
        <v>6</v>
      </c>
      <c r="J273">
        <v>4</v>
      </c>
      <c r="K273">
        <v>3</v>
      </c>
      <c r="L273">
        <v>3</v>
      </c>
      <c r="M273">
        <v>3</v>
      </c>
      <c r="N273">
        <v>3</v>
      </c>
      <c r="O273" t="s">
        <v>1638</v>
      </c>
      <c r="P273" t="s">
        <v>1639</v>
      </c>
      <c r="Q273">
        <v>7</v>
      </c>
      <c r="R273">
        <v>6</v>
      </c>
      <c r="S273">
        <v>4</v>
      </c>
      <c r="T273">
        <v>4</v>
      </c>
      <c r="U273">
        <v>4</v>
      </c>
      <c r="V273">
        <v>4</v>
      </c>
      <c r="W273" t="s">
        <v>1640</v>
      </c>
      <c r="X273" t="s">
        <v>1641</v>
      </c>
      <c r="Y273" t="s">
        <v>48</v>
      </c>
      <c r="Z273" t="s">
        <v>1642</v>
      </c>
      <c r="AA273" t="s">
        <v>16</v>
      </c>
      <c r="AE273" t="s">
        <v>19</v>
      </c>
      <c r="AJ273" t="s">
        <v>1643</v>
      </c>
      <c r="AK273" t="s">
        <v>1644</v>
      </c>
      <c r="AN273" t="s">
        <v>5618</v>
      </c>
      <c r="AO273" t="s">
        <v>5618</v>
      </c>
      <c r="AP273" t="s">
        <v>5640</v>
      </c>
      <c r="AQ273" t="s">
        <v>1645</v>
      </c>
      <c r="AR273" t="s">
        <v>67</v>
      </c>
      <c r="AS273" t="s">
        <v>35</v>
      </c>
      <c r="AU273" t="s">
        <v>124</v>
      </c>
      <c r="AV273" t="s">
        <v>80</v>
      </c>
      <c r="AW273" t="s">
        <v>81</v>
      </c>
    </row>
    <row r="274" spans="1:49" x14ac:dyDescent="0.2">
      <c r="A274">
        <v>1</v>
      </c>
      <c r="B274">
        <v>1</v>
      </c>
      <c r="C274">
        <v>1</v>
      </c>
      <c r="D274">
        <v>1</v>
      </c>
      <c r="E274">
        <v>1</v>
      </c>
      <c r="F274">
        <v>1</v>
      </c>
      <c r="G274" t="s">
        <v>1646</v>
      </c>
      <c r="H274" t="s">
        <v>5695</v>
      </c>
      <c r="I274">
        <v>1</v>
      </c>
      <c r="J274">
        <v>1</v>
      </c>
      <c r="K274">
        <v>1</v>
      </c>
      <c r="L274">
        <v>1</v>
      </c>
      <c r="M274">
        <v>1</v>
      </c>
      <c r="N274">
        <v>1</v>
      </c>
      <c r="O274" t="s">
        <v>67</v>
      </c>
      <c r="P274" t="s">
        <v>1647</v>
      </c>
      <c r="Q274">
        <v>3</v>
      </c>
      <c r="R274">
        <v>3</v>
      </c>
      <c r="S274">
        <v>3</v>
      </c>
      <c r="T274">
        <v>1</v>
      </c>
      <c r="U274">
        <v>1</v>
      </c>
      <c r="V274">
        <v>1</v>
      </c>
      <c r="W274" t="s">
        <v>5696</v>
      </c>
      <c r="X274" t="s">
        <v>5697</v>
      </c>
      <c r="Y274" t="s">
        <v>29</v>
      </c>
      <c r="Z274" t="s">
        <v>1648</v>
      </c>
      <c r="AA274" t="s">
        <v>16</v>
      </c>
      <c r="AC274" t="s">
        <v>17</v>
      </c>
      <c r="AE274" t="s">
        <v>19</v>
      </c>
      <c r="AF274" t="s">
        <v>20</v>
      </c>
      <c r="AG274" t="s">
        <v>21</v>
      </c>
      <c r="AH274" t="s">
        <v>22</v>
      </c>
      <c r="AI274" t="s">
        <v>23</v>
      </c>
      <c r="AJ274" t="s">
        <v>1649</v>
      </c>
      <c r="AK274" t="s">
        <v>1650</v>
      </c>
      <c r="AN274" t="s">
        <v>5619</v>
      </c>
      <c r="AO274" t="s">
        <v>5619</v>
      </c>
      <c r="AP274" t="s">
        <v>52</v>
      </c>
      <c r="AR274" t="s">
        <v>34</v>
      </c>
      <c r="AS274" t="s">
        <v>35</v>
      </c>
      <c r="AU274" t="s">
        <v>47</v>
      </c>
      <c r="AV274" t="s">
        <v>37</v>
      </c>
      <c r="AW274" t="s">
        <v>107</v>
      </c>
    </row>
    <row r="275" spans="1:49" x14ac:dyDescent="0.2">
      <c r="A275">
        <v>5</v>
      </c>
      <c r="B275">
        <v>5</v>
      </c>
      <c r="C275">
        <v>1</v>
      </c>
      <c r="D275">
        <v>5</v>
      </c>
      <c r="E275">
        <v>7</v>
      </c>
      <c r="F275">
        <v>7</v>
      </c>
      <c r="I275">
        <v>3</v>
      </c>
      <c r="J275">
        <v>3</v>
      </c>
      <c r="K275">
        <v>1</v>
      </c>
      <c r="L275">
        <v>4</v>
      </c>
      <c r="M275">
        <v>6</v>
      </c>
      <c r="N275">
        <v>6</v>
      </c>
      <c r="P275" t="s">
        <v>1651</v>
      </c>
      <c r="Q275">
        <v>7</v>
      </c>
      <c r="R275">
        <v>7</v>
      </c>
      <c r="S275">
        <v>2</v>
      </c>
      <c r="T275">
        <v>7</v>
      </c>
      <c r="U275">
        <v>7</v>
      </c>
      <c r="V275">
        <v>7</v>
      </c>
      <c r="W275" t="s">
        <v>1652</v>
      </c>
      <c r="X275" t="s">
        <v>1653</v>
      </c>
      <c r="Y275" t="s">
        <v>48</v>
      </c>
      <c r="Z275" t="s">
        <v>1654</v>
      </c>
      <c r="AD275" t="s">
        <v>1655</v>
      </c>
      <c r="AF275" t="s">
        <v>20</v>
      </c>
      <c r="AJ275" t="s">
        <v>1656</v>
      </c>
      <c r="AK275" t="s">
        <v>1657</v>
      </c>
      <c r="AN275" t="s">
        <v>5618</v>
      </c>
      <c r="AO275" t="s">
        <v>5618</v>
      </c>
      <c r="AP275" t="s">
        <v>5640</v>
      </c>
      <c r="AR275" t="s">
        <v>34</v>
      </c>
      <c r="AS275" t="s">
        <v>35</v>
      </c>
      <c r="AU275" t="s">
        <v>433</v>
      </c>
      <c r="AV275" t="s">
        <v>80</v>
      </c>
      <c r="AW275" t="s">
        <v>81</v>
      </c>
    </row>
    <row r="276" spans="1:49" x14ac:dyDescent="0.2">
      <c r="A276">
        <v>6</v>
      </c>
      <c r="B276">
        <v>6</v>
      </c>
      <c r="C276">
        <v>6</v>
      </c>
      <c r="D276">
        <v>2</v>
      </c>
      <c r="E276">
        <v>1</v>
      </c>
      <c r="F276">
        <v>1</v>
      </c>
      <c r="I276">
        <v>4</v>
      </c>
      <c r="J276">
        <v>5</v>
      </c>
      <c r="K276">
        <v>5</v>
      </c>
      <c r="L276">
        <v>5</v>
      </c>
      <c r="M276">
        <v>4</v>
      </c>
      <c r="N276">
        <v>4</v>
      </c>
      <c r="Q276">
        <v>5</v>
      </c>
      <c r="R276">
        <v>5</v>
      </c>
      <c r="S276">
        <v>5</v>
      </c>
      <c r="T276">
        <v>3</v>
      </c>
      <c r="U276">
        <v>1</v>
      </c>
      <c r="V276">
        <v>1</v>
      </c>
      <c r="Y276" t="s">
        <v>103</v>
      </c>
      <c r="Z276" t="s">
        <v>1658</v>
      </c>
      <c r="AA276" t="s">
        <v>16</v>
      </c>
      <c r="AK276" t="s">
        <v>1659</v>
      </c>
      <c r="AN276" t="s">
        <v>51</v>
      </c>
      <c r="AO276" t="s">
        <v>5620</v>
      </c>
      <c r="AP276" t="s">
        <v>52</v>
      </c>
      <c r="AR276" t="s">
        <v>34</v>
      </c>
      <c r="AS276" t="s">
        <v>35</v>
      </c>
      <c r="AU276" t="s">
        <v>47</v>
      </c>
      <c r="AV276" t="s">
        <v>80</v>
      </c>
      <c r="AW276" t="s">
        <v>107</v>
      </c>
    </row>
    <row r="277" spans="1:49" x14ac:dyDescent="0.2">
      <c r="A277">
        <v>7</v>
      </c>
      <c r="B277">
        <v>7</v>
      </c>
      <c r="C277">
        <v>7</v>
      </c>
      <c r="D277">
        <v>5</v>
      </c>
      <c r="E277">
        <v>5</v>
      </c>
      <c r="F277">
        <v>7</v>
      </c>
      <c r="I277">
        <v>7</v>
      </c>
      <c r="J277">
        <v>6</v>
      </c>
      <c r="K277">
        <v>5</v>
      </c>
      <c r="L277">
        <v>5</v>
      </c>
      <c r="M277">
        <v>5</v>
      </c>
      <c r="N277">
        <v>7</v>
      </c>
      <c r="Q277">
        <v>6</v>
      </c>
      <c r="R277">
        <v>6</v>
      </c>
      <c r="S277">
        <v>5</v>
      </c>
      <c r="T277">
        <v>6</v>
      </c>
      <c r="U277">
        <v>5</v>
      </c>
      <c r="V277">
        <v>6</v>
      </c>
      <c r="Y277" t="s">
        <v>119</v>
      </c>
      <c r="AA277" t="s">
        <v>16</v>
      </c>
      <c r="AI277" t="s">
        <v>23</v>
      </c>
      <c r="AN277" t="s">
        <v>5618</v>
      </c>
      <c r="AO277" t="s">
        <v>51</v>
      </c>
      <c r="AP277" t="s">
        <v>33</v>
      </c>
      <c r="AR277" t="s">
        <v>67</v>
      </c>
      <c r="AS277" t="s">
        <v>35</v>
      </c>
      <c r="AU277" t="s">
        <v>903</v>
      </c>
      <c r="AV277" t="s">
        <v>80</v>
      </c>
      <c r="AW277" t="s">
        <v>99</v>
      </c>
    </row>
    <row r="278" spans="1:49" x14ac:dyDescent="0.2">
      <c r="A278">
        <v>6</v>
      </c>
      <c r="B278">
        <v>6</v>
      </c>
      <c r="C278">
        <v>7</v>
      </c>
      <c r="D278">
        <v>7</v>
      </c>
      <c r="E278">
        <v>6</v>
      </c>
      <c r="F278">
        <v>6</v>
      </c>
      <c r="G278" t="s">
        <v>1660</v>
      </c>
      <c r="H278" t="s">
        <v>1661</v>
      </c>
      <c r="I278">
        <v>3</v>
      </c>
      <c r="J278">
        <v>4</v>
      </c>
      <c r="K278">
        <v>7</v>
      </c>
      <c r="L278">
        <v>7</v>
      </c>
      <c r="M278">
        <v>3</v>
      </c>
      <c r="N278">
        <v>5</v>
      </c>
      <c r="O278" t="s">
        <v>1662</v>
      </c>
      <c r="P278" t="s">
        <v>1663</v>
      </c>
      <c r="Q278">
        <v>5</v>
      </c>
      <c r="R278">
        <v>6</v>
      </c>
      <c r="S278">
        <v>7</v>
      </c>
      <c r="T278">
        <v>7</v>
      </c>
      <c r="U278">
        <v>4</v>
      </c>
      <c r="V278">
        <v>4</v>
      </c>
      <c r="W278" t="s">
        <v>1664</v>
      </c>
      <c r="X278" t="s">
        <v>1665</v>
      </c>
      <c r="Y278" t="s">
        <v>119</v>
      </c>
      <c r="Z278" t="s">
        <v>1666</v>
      </c>
      <c r="AA278" t="s">
        <v>16</v>
      </c>
      <c r="AB278" t="s">
        <v>5637</v>
      </c>
      <c r="AD278" t="s">
        <v>1667</v>
      </c>
      <c r="AF278" t="s">
        <v>20</v>
      </c>
      <c r="AI278" t="s">
        <v>23</v>
      </c>
      <c r="AJ278" t="s">
        <v>1668</v>
      </c>
      <c r="AK278" t="s">
        <v>1669</v>
      </c>
      <c r="AN278" t="s">
        <v>5618</v>
      </c>
      <c r="AO278" t="s">
        <v>5618</v>
      </c>
      <c r="AP278" t="s">
        <v>52</v>
      </c>
      <c r="AQ278" t="s">
        <v>1670</v>
      </c>
      <c r="AR278" t="s">
        <v>34</v>
      </c>
      <c r="AS278" t="s">
        <v>35</v>
      </c>
      <c r="AU278" t="s">
        <v>47</v>
      </c>
      <c r="AV278" t="s">
        <v>37</v>
      </c>
      <c r="AW278" t="s">
        <v>107</v>
      </c>
    </row>
    <row r="279" spans="1:49" x14ac:dyDescent="0.2">
      <c r="Q279">
        <v>6</v>
      </c>
      <c r="R279">
        <v>6</v>
      </c>
      <c r="S279">
        <v>6</v>
      </c>
      <c r="T279">
        <v>6</v>
      </c>
      <c r="U279">
        <v>6</v>
      </c>
      <c r="V279">
        <v>6</v>
      </c>
      <c r="W279" t="s">
        <v>5698</v>
      </c>
      <c r="X279" t="s">
        <v>1671</v>
      </c>
      <c r="Y279" t="s">
        <v>48</v>
      </c>
      <c r="Z279" t="s">
        <v>5699</v>
      </c>
      <c r="AA279" t="s">
        <v>16</v>
      </c>
      <c r="AK279" t="s">
        <v>5700</v>
      </c>
      <c r="AN279" t="s">
        <v>5618</v>
      </c>
      <c r="AO279" t="s">
        <v>5618</v>
      </c>
      <c r="AP279" t="s">
        <v>5640</v>
      </c>
      <c r="AR279" t="s">
        <v>34</v>
      </c>
      <c r="AS279" t="s">
        <v>35</v>
      </c>
      <c r="AU279" t="s">
        <v>485</v>
      </c>
      <c r="AV279" t="s">
        <v>80</v>
      </c>
      <c r="AW279" t="s">
        <v>68</v>
      </c>
    </row>
    <row r="280" spans="1:49" x14ac:dyDescent="0.2">
      <c r="A280">
        <v>5</v>
      </c>
      <c r="B280">
        <v>4</v>
      </c>
      <c r="C280">
        <v>4</v>
      </c>
      <c r="D280">
        <v>4</v>
      </c>
      <c r="E280">
        <v>3</v>
      </c>
      <c r="F280">
        <v>4</v>
      </c>
      <c r="H280" t="s">
        <v>1672</v>
      </c>
      <c r="I280">
        <v>5</v>
      </c>
      <c r="J280">
        <v>4</v>
      </c>
      <c r="K280">
        <v>4</v>
      </c>
      <c r="L280">
        <v>4</v>
      </c>
      <c r="M280">
        <v>4</v>
      </c>
      <c r="N280">
        <v>4</v>
      </c>
      <c r="O280" t="s">
        <v>1673</v>
      </c>
      <c r="Q280">
        <v>7</v>
      </c>
      <c r="R280">
        <v>5</v>
      </c>
      <c r="S280">
        <v>4</v>
      </c>
      <c r="T280">
        <v>5</v>
      </c>
      <c r="U280">
        <v>3</v>
      </c>
      <c r="V280">
        <v>4</v>
      </c>
      <c r="W280" t="s">
        <v>1674</v>
      </c>
      <c r="X280" t="s">
        <v>1675</v>
      </c>
      <c r="Y280" t="s">
        <v>48</v>
      </c>
      <c r="Z280" t="s">
        <v>1676</v>
      </c>
      <c r="AA280" t="s">
        <v>16</v>
      </c>
      <c r="AB280" t="s">
        <v>5637</v>
      </c>
      <c r="AF280" t="s">
        <v>20</v>
      </c>
      <c r="AG280" t="s">
        <v>21</v>
      </c>
      <c r="AK280" t="s">
        <v>1677</v>
      </c>
      <c r="AN280" t="s">
        <v>5618</v>
      </c>
      <c r="AO280" t="s">
        <v>51</v>
      </c>
      <c r="AP280" t="s">
        <v>5640</v>
      </c>
      <c r="AQ280" t="s">
        <v>1678</v>
      </c>
      <c r="AR280" t="s">
        <v>34</v>
      </c>
      <c r="AS280" t="s">
        <v>35</v>
      </c>
      <c r="AU280" t="s">
        <v>340</v>
      </c>
      <c r="AV280" t="s">
        <v>80</v>
      </c>
      <c r="AW280" t="s">
        <v>81</v>
      </c>
    </row>
    <row r="281" spans="1:49" x14ac:dyDescent="0.2">
      <c r="A281">
        <v>7</v>
      </c>
      <c r="B281">
        <v>6</v>
      </c>
      <c r="C281">
        <v>6</v>
      </c>
      <c r="D281">
        <v>5</v>
      </c>
      <c r="E281">
        <v>6</v>
      </c>
      <c r="F281">
        <v>6</v>
      </c>
      <c r="G281" t="s">
        <v>1679</v>
      </c>
      <c r="H281" t="s">
        <v>1680</v>
      </c>
      <c r="I281">
        <v>5</v>
      </c>
      <c r="J281">
        <v>6</v>
      </c>
      <c r="K281">
        <v>5</v>
      </c>
      <c r="L281">
        <v>5</v>
      </c>
      <c r="M281">
        <v>5</v>
      </c>
      <c r="N281">
        <v>5</v>
      </c>
      <c r="O281" t="s">
        <v>1681</v>
      </c>
      <c r="P281" t="s">
        <v>1682</v>
      </c>
      <c r="Q281">
        <v>5</v>
      </c>
      <c r="R281">
        <v>6</v>
      </c>
      <c r="S281">
        <v>5</v>
      </c>
      <c r="T281">
        <v>5</v>
      </c>
      <c r="U281">
        <v>6</v>
      </c>
      <c r="V281">
        <v>5</v>
      </c>
      <c r="W281" t="s">
        <v>1683</v>
      </c>
      <c r="X281" t="s">
        <v>1684</v>
      </c>
      <c r="Y281" t="s">
        <v>119</v>
      </c>
      <c r="Z281" t="s">
        <v>1685</v>
      </c>
      <c r="AB281" t="s">
        <v>5637</v>
      </c>
      <c r="AD281" t="s">
        <v>1686</v>
      </c>
      <c r="AE281" t="s">
        <v>19</v>
      </c>
      <c r="AK281" t="s">
        <v>1687</v>
      </c>
      <c r="AN281" t="s">
        <v>5618</v>
      </c>
      <c r="AO281" t="s">
        <v>5618</v>
      </c>
      <c r="AP281" t="s">
        <v>52</v>
      </c>
      <c r="AQ281" t="s">
        <v>1688</v>
      </c>
      <c r="AR281" t="s">
        <v>34</v>
      </c>
      <c r="AS281" t="s">
        <v>35</v>
      </c>
      <c r="AU281" t="s">
        <v>47</v>
      </c>
      <c r="AV281" t="s">
        <v>80</v>
      </c>
      <c r="AW281" t="s">
        <v>107</v>
      </c>
    </row>
    <row r="282" spans="1:49" x14ac:dyDescent="0.2">
      <c r="A282">
        <v>5</v>
      </c>
      <c r="B282">
        <v>5</v>
      </c>
      <c r="C282">
        <v>5</v>
      </c>
      <c r="D282">
        <v>5</v>
      </c>
      <c r="E282">
        <v>5</v>
      </c>
      <c r="F282">
        <v>5</v>
      </c>
      <c r="I282">
        <v>2</v>
      </c>
      <c r="J282">
        <v>2</v>
      </c>
      <c r="K282">
        <v>2</v>
      </c>
      <c r="L282">
        <v>2</v>
      </c>
      <c r="M282">
        <v>2</v>
      </c>
      <c r="N282">
        <v>2</v>
      </c>
      <c r="Q282">
        <v>7</v>
      </c>
      <c r="R282">
        <v>7</v>
      </c>
      <c r="S282">
        <v>7</v>
      </c>
      <c r="T282">
        <v>7</v>
      </c>
      <c r="U282">
        <v>7</v>
      </c>
      <c r="V282">
        <v>7</v>
      </c>
      <c r="Y282" t="s">
        <v>48</v>
      </c>
      <c r="Z282" t="s">
        <v>1689</v>
      </c>
      <c r="AA282" t="s">
        <v>16</v>
      </c>
      <c r="AB282" t="s">
        <v>5637</v>
      </c>
      <c r="AF282" t="s">
        <v>20</v>
      </c>
      <c r="AI282" t="s">
        <v>23</v>
      </c>
      <c r="AN282" t="s">
        <v>5618</v>
      </c>
      <c r="AO282" t="s">
        <v>5618</v>
      </c>
      <c r="AP282" t="s">
        <v>5640</v>
      </c>
      <c r="AR282" t="s">
        <v>34</v>
      </c>
      <c r="AS282" t="s">
        <v>35</v>
      </c>
      <c r="AU282" t="s">
        <v>79</v>
      </c>
      <c r="AV282" t="s">
        <v>80</v>
      </c>
      <c r="AW282" t="s">
        <v>99</v>
      </c>
    </row>
    <row r="283" spans="1:49" x14ac:dyDescent="0.2">
      <c r="A283">
        <v>6</v>
      </c>
      <c r="B283">
        <v>5</v>
      </c>
      <c r="C283">
        <v>5</v>
      </c>
      <c r="D283">
        <v>3</v>
      </c>
      <c r="E283">
        <v>5</v>
      </c>
      <c r="F283">
        <v>5</v>
      </c>
      <c r="I283">
        <v>4</v>
      </c>
      <c r="J283">
        <v>3</v>
      </c>
      <c r="K283">
        <v>3</v>
      </c>
      <c r="L283">
        <v>3</v>
      </c>
      <c r="M283">
        <v>4</v>
      </c>
      <c r="N283">
        <v>4</v>
      </c>
      <c r="Q283">
        <v>6</v>
      </c>
      <c r="R283">
        <v>5</v>
      </c>
      <c r="S283">
        <v>4</v>
      </c>
      <c r="T283">
        <v>3</v>
      </c>
      <c r="V283">
        <v>4</v>
      </c>
      <c r="Y283" t="s">
        <v>119</v>
      </c>
      <c r="Z283" t="s">
        <v>1690</v>
      </c>
      <c r="AA283" t="s">
        <v>16</v>
      </c>
      <c r="AB283" t="s">
        <v>5637</v>
      </c>
      <c r="AF283" t="s">
        <v>20</v>
      </c>
      <c r="AN283" t="s">
        <v>51</v>
      </c>
      <c r="AO283" t="s">
        <v>51</v>
      </c>
      <c r="AP283" t="s">
        <v>5640</v>
      </c>
      <c r="AR283" t="s">
        <v>67</v>
      </c>
      <c r="AS283" t="s">
        <v>35</v>
      </c>
      <c r="AU283" t="s">
        <v>642</v>
      </c>
      <c r="AV283" t="s">
        <v>37</v>
      </c>
      <c r="AW283" t="s">
        <v>99</v>
      </c>
    </row>
    <row r="284" spans="1:49" x14ac:dyDescent="0.2">
      <c r="A284">
        <v>6</v>
      </c>
      <c r="B284">
        <v>5</v>
      </c>
      <c r="C284">
        <v>5</v>
      </c>
      <c r="D284">
        <v>5</v>
      </c>
      <c r="E284">
        <v>6</v>
      </c>
      <c r="F284">
        <v>2</v>
      </c>
      <c r="G284" t="s">
        <v>1691</v>
      </c>
      <c r="I284">
        <v>6</v>
      </c>
      <c r="J284">
        <v>5</v>
      </c>
      <c r="K284">
        <v>5</v>
      </c>
      <c r="L284">
        <v>5</v>
      </c>
      <c r="M284">
        <v>6</v>
      </c>
      <c r="N284">
        <v>6</v>
      </c>
      <c r="O284" t="s">
        <v>1692</v>
      </c>
      <c r="Q284">
        <v>5</v>
      </c>
      <c r="R284">
        <v>5</v>
      </c>
      <c r="S284">
        <v>5</v>
      </c>
      <c r="T284">
        <v>4</v>
      </c>
      <c r="U284">
        <v>6</v>
      </c>
      <c r="V284">
        <v>6</v>
      </c>
      <c r="X284" t="s">
        <v>1693</v>
      </c>
      <c r="Y284" t="s">
        <v>103</v>
      </c>
      <c r="Z284" t="s">
        <v>1694</v>
      </c>
      <c r="AA284" t="s">
        <v>16</v>
      </c>
      <c r="AB284" t="s">
        <v>5637</v>
      </c>
      <c r="AF284" t="s">
        <v>20</v>
      </c>
      <c r="AI284" t="s">
        <v>23</v>
      </c>
      <c r="AJ284" t="s">
        <v>1695</v>
      </c>
      <c r="AK284" t="s">
        <v>1696</v>
      </c>
      <c r="AN284" t="s">
        <v>5618</v>
      </c>
      <c r="AO284" t="s">
        <v>5620</v>
      </c>
      <c r="AP284" t="s">
        <v>5638</v>
      </c>
      <c r="AR284" t="s">
        <v>34</v>
      </c>
      <c r="AS284" t="s">
        <v>35</v>
      </c>
      <c r="AU284" t="s">
        <v>740</v>
      </c>
      <c r="AV284" t="s">
        <v>80</v>
      </c>
      <c r="AW284" t="s">
        <v>99</v>
      </c>
    </row>
    <row r="285" spans="1:49" x14ac:dyDescent="0.2">
      <c r="A285">
        <v>2</v>
      </c>
      <c r="B285">
        <v>2</v>
      </c>
      <c r="C285">
        <v>2</v>
      </c>
      <c r="D285">
        <v>2</v>
      </c>
      <c r="E285">
        <v>2</v>
      </c>
      <c r="F285">
        <v>2</v>
      </c>
      <c r="G285" t="s">
        <v>1697</v>
      </c>
      <c r="H285" t="s">
        <v>1698</v>
      </c>
      <c r="I285">
        <v>5</v>
      </c>
      <c r="J285">
        <v>5</v>
      </c>
      <c r="K285">
        <v>5</v>
      </c>
      <c r="L285">
        <v>5</v>
      </c>
      <c r="M285">
        <v>5</v>
      </c>
      <c r="N285">
        <v>5</v>
      </c>
      <c r="O285" t="s">
        <v>1699</v>
      </c>
      <c r="P285" t="s">
        <v>1700</v>
      </c>
      <c r="Q285">
        <v>6</v>
      </c>
      <c r="R285">
        <v>6</v>
      </c>
      <c r="S285">
        <v>6</v>
      </c>
      <c r="T285">
        <v>6</v>
      </c>
      <c r="U285">
        <v>6</v>
      </c>
      <c r="V285">
        <v>6</v>
      </c>
      <c r="W285" t="s">
        <v>1701</v>
      </c>
      <c r="X285" t="s">
        <v>1702</v>
      </c>
      <c r="Y285" t="s">
        <v>48</v>
      </c>
      <c r="Z285" t="s">
        <v>1703</v>
      </c>
      <c r="AA285" t="s">
        <v>16</v>
      </c>
      <c r="AE285" t="s">
        <v>19</v>
      </c>
      <c r="AI285" t="s">
        <v>23</v>
      </c>
      <c r="AJ285" t="s">
        <v>1704</v>
      </c>
      <c r="AK285" t="s">
        <v>1705</v>
      </c>
      <c r="AL285" t="s">
        <v>1706</v>
      </c>
      <c r="AN285" t="s">
        <v>5618</v>
      </c>
      <c r="AO285" t="s">
        <v>5618</v>
      </c>
      <c r="AP285" t="s">
        <v>52</v>
      </c>
      <c r="AQ285" t="s">
        <v>1707</v>
      </c>
      <c r="AR285" t="s">
        <v>34</v>
      </c>
      <c r="AS285" t="s">
        <v>35</v>
      </c>
      <c r="AU285" t="s">
        <v>47</v>
      </c>
      <c r="AV285" t="s">
        <v>80</v>
      </c>
      <c r="AW285" t="s">
        <v>81</v>
      </c>
    </row>
    <row r="286" spans="1:49" x14ac:dyDescent="0.2">
      <c r="A286">
        <v>3</v>
      </c>
      <c r="B286">
        <v>3</v>
      </c>
      <c r="C286">
        <v>3</v>
      </c>
      <c r="D286">
        <v>3</v>
      </c>
      <c r="E286">
        <v>1</v>
      </c>
      <c r="F286">
        <v>3</v>
      </c>
      <c r="G286" t="s">
        <v>1708</v>
      </c>
      <c r="H286" t="s">
        <v>1709</v>
      </c>
      <c r="I286">
        <v>5</v>
      </c>
      <c r="J286">
        <v>3</v>
      </c>
      <c r="K286">
        <v>4</v>
      </c>
      <c r="L286">
        <v>3</v>
      </c>
      <c r="M286">
        <v>3</v>
      </c>
      <c r="N286">
        <v>3</v>
      </c>
      <c r="O286" t="s">
        <v>716</v>
      </c>
      <c r="Q286">
        <v>7</v>
      </c>
      <c r="R286">
        <v>4</v>
      </c>
      <c r="S286">
        <v>4</v>
      </c>
      <c r="T286">
        <v>3</v>
      </c>
      <c r="U286">
        <v>3</v>
      </c>
      <c r="V286">
        <v>3</v>
      </c>
      <c r="W286" t="s">
        <v>1710</v>
      </c>
      <c r="Y286" t="s">
        <v>48</v>
      </c>
      <c r="Z286" t="s">
        <v>1711</v>
      </c>
      <c r="AA286" t="s">
        <v>16</v>
      </c>
      <c r="AB286" t="s">
        <v>5637</v>
      </c>
      <c r="AE286" t="s">
        <v>19</v>
      </c>
      <c r="AG286" t="s">
        <v>21</v>
      </c>
      <c r="AJ286" t="s">
        <v>1712</v>
      </c>
      <c r="AK286" t="s">
        <v>1713</v>
      </c>
      <c r="AN286" t="s">
        <v>5618</v>
      </c>
      <c r="AO286" t="s">
        <v>51</v>
      </c>
      <c r="AP286" t="s">
        <v>52</v>
      </c>
      <c r="AQ286" t="s">
        <v>1714</v>
      </c>
      <c r="AR286" t="s">
        <v>34</v>
      </c>
      <c r="AS286" t="s">
        <v>35</v>
      </c>
      <c r="AU286" t="s">
        <v>47</v>
      </c>
      <c r="AV286" t="s">
        <v>80</v>
      </c>
      <c r="AW286" t="s">
        <v>68</v>
      </c>
    </row>
    <row r="287" spans="1:49" x14ac:dyDescent="0.2">
      <c r="A287">
        <v>5</v>
      </c>
      <c r="B287">
        <v>7</v>
      </c>
      <c r="C287">
        <v>5</v>
      </c>
      <c r="D287">
        <v>5</v>
      </c>
      <c r="E287">
        <v>4</v>
      </c>
      <c r="F287">
        <v>5</v>
      </c>
      <c r="G287" t="s">
        <v>1715</v>
      </c>
      <c r="I287">
        <v>6</v>
      </c>
      <c r="J287">
        <v>7</v>
      </c>
      <c r="K287">
        <v>5</v>
      </c>
      <c r="L287">
        <v>5</v>
      </c>
      <c r="M287">
        <v>4</v>
      </c>
      <c r="N287">
        <v>3</v>
      </c>
      <c r="O287" t="s">
        <v>1716</v>
      </c>
      <c r="P287" t="s">
        <v>1717</v>
      </c>
      <c r="Q287">
        <v>6</v>
      </c>
      <c r="R287">
        <v>7</v>
      </c>
      <c r="S287">
        <v>5</v>
      </c>
      <c r="T287">
        <v>5</v>
      </c>
      <c r="U287">
        <v>4</v>
      </c>
      <c r="V287">
        <v>4</v>
      </c>
      <c r="W287" t="s">
        <v>1718</v>
      </c>
      <c r="X287" t="s">
        <v>1719</v>
      </c>
      <c r="Y287" t="s">
        <v>103</v>
      </c>
      <c r="Z287" t="s">
        <v>1720</v>
      </c>
      <c r="AA287" t="s">
        <v>16</v>
      </c>
      <c r="AJ287" t="s">
        <v>1721</v>
      </c>
      <c r="AN287" t="s">
        <v>51</v>
      </c>
      <c r="AO287" t="s">
        <v>51</v>
      </c>
      <c r="AP287" t="s">
        <v>5640</v>
      </c>
      <c r="AQ287" t="s">
        <v>1722</v>
      </c>
      <c r="AR287" t="s">
        <v>34</v>
      </c>
      <c r="AS287" t="s">
        <v>35</v>
      </c>
      <c r="AU287" t="s">
        <v>160</v>
      </c>
      <c r="AV287" t="s">
        <v>80</v>
      </c>
      <c r="AW287" t="s">
        <v>107</v>
      </c>
    </row>
    <row r="288" spans="1:49" x14ac:dyDescent="0.2">
      <c r="A288">
        <v>6</v>
      </c>
      <c r="E288">
        <v>6</v>
      </c>
      <c r="G288" t="s">
        <v>1723</v>
      </c>
      <c r="H288" t="s">
        <v>1724</v>
      </c>
      <c r="I288">
        <v>4</v>
      </c>
      <c r="N288">
        <v>4</v>
      </c>
      <c r="P288" t="s">
        <v>1725</v>
      </c>
      <c r="Q288">
        <v>6</v>
      </c>
      <c r="U288">
        <v>6</v>
      </c>
      <c r="W288" t="s">
        <v>1726</v>
      </c>
      <c r="X288" t="s">
        <v>1727</v>
      </c>
      <c r="Y288" t="s">
        <v>48</v>
      </c>
      <c r="Z288" t="s">
        <v>1728</v>
      </c>
      <c r="AD288" t="s">
        <v>1729</v>
      </c>
      <c r="AF288" t="s">
        <v>20</v>
      </c>
      <c r="AJ288" t="s">
        <v>1730</v>
      </c>
      <c r="AK288" t="s">
        <v>1731</v>
      </c>
      <c r="AN288" t="s">
        <v>5618</v>
      </c>
      <c r="AO288" t="s">
        <v>51</v>
      </c>
      <c r="AP288" t="s">
        <v>33</v>
      </c>
      <c r="AQ288" t="s">
        <v>1732</v>
      </c>
      <c r="AR288" t="s">
        <v>34</v>
      </c>
      <c r="AS288" t="s">
        <v>35</v>
      </c>
      <c r="AU288" t="s">
        <v>36</v>
      </c>
      <c r="AV288" t="s">
        <v>37</v>
      </c>
      <c r="AW288" t="s">
        <v>107</v>
      </c>
    </row>
    <row r="289" spans="1:49" x14ac:dyDescent="0.2">
      <c r="A289">
        <v>5</v>
      </c>
      <c r="B289">
        <v>3</v>
      </c>
      <c r="C289">
        <v>4</v>
      </c>
      <c r="D289">
        <v>4</v>
      </c>
      <c r="E289">
        <v>4</v>
      </c>
      <c r="F289">
        <v>2</v>
      </c>
      <c r="G289" t="s">
        <v>1733</v>
      </c>
      <c r="H289" t="s">
        <v>1734</v>
      </c>
      <c r="I289">
        <v>5</v>
      </c>
      <c r="J289">
        <v>5</v>
      </c>
      <c r="K289">
        <v>5</v>
      </c>
      <c r="L289">
        <v>4</v>
      </c>
      <c r="N289">
        <v>2</v>
      </c>
      <c r="P289" t="s">
        <v>1735</v>
      </c>
      <c r="Q289">
        <v>6</v>
      </c>
      <c r="R289">
        <v>6</v>
      </c>
      <c r="S289">
        <v>5</v>
      </c>
      <c r="T289">
        <v>5</v>
      </c>
      <c r="U289">
        <v>7</v>
      </c>
      <c r="V289">
        <v>5</v>
      </c>
      <c r="W289" t="s">
        <v>1736</v>
      </c>
      <c r="Y289" t="s">
        <v>48</v>
      </c>
      <c r="Z289" t="s">
        <v>1737</v>
      </c>
      <c r="AA289" t="s">
        <v>16</v>
      </c>
      <c r="AB289" t="s">
        <v>5637</v>
      </c>
      <c r="AE289" t="s">
        <v>19</v>
      </c>
      <c r="AF289" t="s">
        <v>20</v>
      </c>
      <c r="AJ289" t="s">
        <v>1738</v>
      </c>
      <c r="AK289" t="s">
        <v>1739</v>
      </c>
      <c r="AN289" t="s">
        <v>5618</v>
      </c>
      <c r="AO289" t="s">
        <v>5618</v>
      </c>
      <c r="AP289" t="s">
        <v>52</v>
      </c>
      <c r="AS289" t="s">
        <v>35</v>
      </c>
      <c r="AU289" t="s">
        <v>98</v>
      </c>
      <c r="AV289" t="s">
        <v>37</v>
      </c>
      <c r="AW289" t="s">
        <v>68</v>
      </c>
    </row>
    <row r="290" spans="1:49" x14ac:dyDescent="0.2">
      <c r="A290">
        <v>1</v>
      </c>
      <c r="B290">
        <v>1</v>
      </c>
      <c r="C290">
        <v>4</v>
      </c>
      <c r="D290">
        <v>3</v>
      </c>
      <c r="E290">
        <v>1</v>
      </c>
      <c r="F290">
        <v>1</v>
      </c>
      <c r="G290" t="s">
        <v>1740</v>
      </c>
      <c r="H290" t="s">
        <v>834</v>
      </c>
      <c r="I290">
        <v>1</v>
      </c>
      <c r="J290">
        <v>1</v>
      </c>
      <c r="K290">
        <v>1</v>
      </c>
      <c r="L290">
        <v>1</v>
      </c>
      <c r="M290">
        <v>1</v>
      </c>
      <c r="N290">
        <v>1</v>
      </c>
      <c r="O290" t="s">
        <v>1741</v>
      </c>
      <c r="Q290">
        <v>1</v>
      </c>
      <c r="R290">
        <v>1</v>
      </c>
      <c r="S290">
        <v>1</v>
      </c>
      <c r="T290">
        <v>1</v>
      </c>
      <c r="U290">
        <v>1</v>
      </c>
      <c r="V290">
        <v>1</v>
      </c>
      <c r="Y290" t="s">
        <v>29</v>
      </c>
      <c r="Z290" t="s">
        <v>1742</v>
      </c>
      <c r="AD290" t="s">
        <v>1743</v>
      </c>
      <c r="AJ290" t="s">
        <v>1744</v>
      </c>
      <c r="AK290" t="s">
        <v>1745</v>
      </c>
      <c r="AN290" t="s">
        <v>5620</v>
      </c>
      <c r="AO290" t="s">
        <v>5620</v>
      </c>
      <c r="AP290" t="s">
        <v>33</v>
      </c>
      <c r="AQ290" t="s">
        <v>1746</v>
      </c>
      <c r="AR290" t="s">
        <v>34</v>
      </c>
      <c r="AS290" t="s">
        <v>35</v>
      </c>
      <c r="AU290" t="s">
        <v>160</v>
      </c>
      <c r="AV290" t="s">
        <v>80</v>
      </c>
      <c r="AW290" t="s">
        <v>38</v>
      </c>
    </row>
    <row r="291" spans="1:49" x14ac:dyDescent="0.2">
      <c r="A291">
        <v>4</v>
      </c>
      <c r="B291">
        <v>7</v>
      </c>
      <c r="C291">
        <v>7</v>
      </c>
      <c r="D291">
        <v>7</v>
      </c>
      <c r="E291">
        <v>7</v>
      </c>
      <c r="F291">
        <v>7</v>
      </c>
      <c r="G291" t="s">
        <v>1747</v>
      </c>
      <c r="H291" t="s">
        <v>1748</v>
      </c>
      <c r="I291">
        <v>7</v>
      </c>
      <c r="J291">
        <v>7</v>
      </c>
      <c r="K291">
        <v>7</v>
      </c>
      <c r="L291">
        <v>7</v>
      </c>
      <c r="M291">
        <v>7</v>
      </c>
      <c r="N291">
        <v>7</v>
      </c>
      <c r="O291" t="s">
        <v>1749</v>
      </c>
      <c r="P291" t="s">
        <v>1750</v>
      </c>
      <c r="Q291">
        <v>6</v>
      </c>
      <c r="R291">
        <v>7</v>
      </c>
      <c r="S291">
        <v>7</v>
      </c>
      <c r="T291">
        <v>7</v>
      </c>
      <c r="U291">
        <v>7</v>
      </c>
      <c r="V291">
        <v>7</v>
      </c>
      <c r="W291" t="s">
        <v>1751</v>
      </c>
      <c r="X291" t="s">
        <v>1752</v>
      </c>
      <c r="Y291" t="s">
        <v>103</v>
      </c>
      <c r="Z291" t="s">
        <v>1753</v>
      </c>
      <c r="AA291" t="s">
        <v>16</v>
      </c>
      <c r="AB291" t="s">
        <v>5637</v>
      </c>
      <c r="AE291" t="s">
        <v>19</v>
      </c>
      <c r="AF291" t="s">
        <v>20</v>
      </c>
      <c r="AJ291" t="s">
        <v>1754</v>
      </c>
      <c r="AK291" t="s">
        <v>1755</v>
      </c>
      <c r="AN291" t="s">
        <v>5618</v>
      </c>
      <c r="AO291" t="s">
        <v>5620</v>
      </c>
      <c r="AP291" t="s">
        <v>5640</v>
      </c>
      <c r="AQ291" t="s">
        <v>1756</v>
      </c>
      <c r="AR291" t="s">
        <v>34</v>
      </c>
      <c r="AS291" t="s">
        <v>35</v>
      </c>
      <c r="AU291" t="s">
        <v>485</v>
      </c>
      <c r="AV291" t="s">
        <v>80</v>
      </c>
      <c r="AW291" t="s">
        <v>107</v>
      </c>
    </row>
    <row r="292" spans="1:49" x14ac:dyDescent="0.2">
      <c r="A292">
        <v>7</v>
      </c>
      <c r="B292">
        <v>6</v>
      </c>
      <c r="C292">
        <v>6</v>
      </c>
      <c r="D292">
        <v>3</v>
      </c>
      <c r="E292">
        <v>5</v>
      </c>
      <c r="F292">
        <v>4</v>
      </c>
      <c r="G292" t="s">
        <v>1757</v>
      </c>
      <c r="H292" t="s">
        <v>1758</v>
      </c>
      <c r="I292">
        <v>5</v>
      </c>
      <c r="J292">
        <v>7</v>
      </c>
      <c r="K292">
        <v>7</v>
      </c>
      <c r="L292">
        <v>6</v>
      </c>
      <c r="M292">
        <v>6</v>
      </c>
      <c r="N292">
        <v>6</v>
      </c>
      <c r="O292" t="s">
        <v>1759</v>
      </c>
      <c r="P292" t="s">
        <v>1760</v>
      </c>
      <c r="Q292">
        <v>6</v>
      </c>
      <c r="R292">
        <v>6</v>
      </c>
      <c r="S292">
        <v>6</v>
      </c>
      <c r="T292">
        <v>5</v>
      </c>
      <c r="U292">
        <v>5</v>
      </c>
      <c r="V292">
        <v>5</v>
      </c>
      <c r="W292" t="s">
        <v>1761</v>
      </c>
      <c r="X292" t="s">
        <v>1762</v>
      </c>
      <c r="Y292" t="s">
        <v>119</v>
      </c>
      <c r="Z292" t="s">
        <v>1763</v>
      </c>
      <c r="AA292" t="s">
        <v>16</v>
      </c>
      <c r="AD292" t="s">
        <v>1764</v>
      </c>
      <c r="AI292" t="s">
        <v>23</v>
      </c>
      <c r="AN292" t="s">
        <v>51</v>
      </c>
      <c r="AO292" t="s">
        <v>5619</v>
      </c>
      <c r="AP292" t="s">
        <v>52</v>
      </c>
      <c r="AR292" t="s">
        <v>34</v>
      </c>
      <c r="AS292" t="s">
        <v>35</v>
      </c>
      <c r="AU292" t="s">
        <v>139</v>
      </c>
      <c r="AV292" t="s">
        <v>80</v>
      </c>
      <c r="AW292" t="s">
        <v>99</v>
      </c>
    </row>
    <row r="293" spans="1:49" x14ac:dyDescent="0.2">
      <c r="A293">
        <v>5</v>
      </c>
      <c r="B293">
        <v>4</v>
      </c>
      <c r="C293">
        <v>4</v>
      </c>
      <c r="D293">
        <v>3</v>
      </c>
      <c r="E293">
        <v>3</v>
      </c>
      <c r="F293">
        <v>4</v>
      </c>
      <c r="I293">
        <v>4</v>
      </c>
      <c r="J293">
        <v>5</v>
      </c>
      <c r="K293">
        <v>4</v>
      </c>
      <c r="L293">
        <v>3</v>
      </c>
      <c r="M293">
        <v>3</v>
      </c>
      <c r="Q293">
        <v>7</v>
      </c>
      <c r="R293">
        <v>6</v>
      </c>
      <c r="S293">
        <v>5</v>
      </c>
      <c r="T293">
        <v>4</v>
      </c>
      <c r="U293">
        <v>5</v>
      </c>
      <c r="W293" t="s">
        <v>1765</v>
      </c>
      <c r="X293" t="s">
        <v>1766</v>
      </c>
      <c r="Y293" t="s">
        <v>48</v>
      </c>
      <c r="Z293" t="s">
        <v>1767</v>
      </c>
      <c r="AA293" t="s">
        <v>16</v>
      </c>
      <c r="AF293" t="s">
        <v>20</v>
      </c>
      <c r="AG293" t="s">
        <v>21</v>
      </c>
      <c r="AH293" t="s">
        <v>22</v>
      </c>
      <c r="AJ293" t="s">
        <v>1768</v>
      </c>
      <c r="AN293" t="s">
        <v>5618</v>
      </c>
      <c r="AO293" t="s">
        <v>51</v>
      </c>
      <c r="AP293" t="s">
        <v>33</v>
      </c>
      <c r="AR293" t="s">
        <v>34</v>
      </c>
      <c r="AS293" t="s">
        <v>35</v>
      </c>
      <c r="AU293" t="s">
        <v>785</v>
      </c>
      <c r="AV293" t="s">
        <v>80</v>
      </c>
      <c r="AW293" t="s">
        <v>99</v>
      </c>
    </row>
    <row r="294" spans="1:49" x14ac:dyDescent="0.2">
      <c r="A294">
        <v>1</v>
      </c>
      <c r="B294">
        <v>1</v>
      </c>
      <c r="C294">
        <v>1</v>
      </c>
      <c r="D294">
        <v>1</v>
      </c>
      <c r="E294">
        <v>1</v>
      </c>
      <c r="F294">
        <v>1</v>
      </c>
      <c r="H294" t="s">
        <v>5701</v>
      </c>
      <c r="I294">
        <v>1</v>
      </c>
      <c r="J294">
        <v>2</v>
      </c>
      <c r="K294">
        <v>1</v>
      </c>
      <c r="L294">
        <v>1</v>
      </c>
      <c r="M294">
        <v>1</v>
      </c>
      <c r="N294">
        <v>1</v>
      </c>
      <c r="P294" t="s">
        <v>5702</v>
      </c>
      <c r="Q294">
        <v>4</v>
      </c>
      <c r="R294">
        <v>3</v>
      </c>
      <c r="S294">
        <v>2</v>
      </c>
      <c r="T294">
        <v>4</v>
      </c>
      <c r="U294">
        <v>4</v>
      </c>
      <c r="V294">
        <v>3</v>
      </c>
      <c r="Y294" t="s">
        <v>48</v>
      </c>
      <c r="Z294" t="s">
        <v>1769</v>
      </c>
      <c r="AA294" t="s">
        <v>16</v>
      </c>
      <c r="AK294" t="s">
        <v>5703</v>
      </c>
      <c r="AN294" t="s">
        <v>5620</v>
      </c>
      <c r="AO294" t="s">
        <v>5620</v>
      </c>
      <c r="AP294" t="s">
        <v>52</v>
      </c>
      <c r="AR294" t="s">
        <v>34</v>
      </c>
      <c r="AS294" t="s">
        <v>35</v>
      </c>
      <c r="AU294" t="s">
        <v>47</v>
      </c>
      <c r="AV294" t="s">
        <v>37</v>
      </c>
      <c r="AW294" t="s">
        <v>81</v>
      </c>
    </row>
    <row r="295" spans="1:49" x14ac:dyDescent="0.2">
      <c r="A295">
        <v>7</v>
      </c>
      <c r="B295">
        <v>7</v>
      </c>
      <c r="C295">
        <v>5</v>
      </c>
      <c r="D295">
        <v>4</v>
      </c>
      <c r="E295">
        <v>6</v>
      </c>
      <c r="F295">
        <v>6</v>
      </c>
      <c r="G295" t="s">
        <v>1770</v>
      </c>
      <c r="H295" t="s">
        <v>1771</v>
      </c>
      <c r="I295">
        <v>4</v>
      </c>
      <c r="J295">
        <v>5</v>
      </c>
      <c r="K295">
        <v>4</v>
      </c>
      <c r="L295">
        <v>4</v>
      </c>
      <c r="M295">
        <v>5</v>
      </c>
      <c r="N295">
        <v>5</v>
      </c>
      <c r="O295" t="s">
        <v>1772</v>
      </c>
      <c r="P295" t="s">
        <v>1773</v>
      </c>
      <c r="Q295">
        <v>6</v>
      </c>
      <c r="R295">
        <v>6</v>
      </c>
      <c r="S295">
        <v>5</v>
      </c>
      <c r="T295">
        <v>5</v>
      </c>
      <c r="U295">
        <v>6</v>
      </c>
      <c r="V295">
        <v>6</v>
      </c>
      <c r="W295" t="s">
        <v>1774</v>
      </c>
      <c r="X295" t="s">
        <v>1775</v>
      </c>
      <c r="Y295" t="s">
        <v>29</v>
      </c>
      <c r="Z295" t="s">
        <v>1776</v>
      </c>
      <c r="AB295" t="s">
        <v>5637</v>
      </c>
      <c r="AF295" t="s">
        <v>20</v>
      </c>
      <c r="AJ295" t="s">
        <v>1777</v>
      </c>
      <c r="AN295" t="s">
        <v>5618</v>
      </c>
      <c r="AO295" t="s">
        <v>51</v>
      </c>
      <c r="AP295" t="s">
        <v>33</v>
      </c>
      <c r="AR295" t="s">
        <v>34</v>
      </c>
      <c r="AS295" t="s">
        <v>35</v>
      </c>
      <c r="AU295" t="s">
        <v>642</v>
      </c>
      <c r="AV295" t="s">
        <v>80</v>
      </c>
      <c r="AW295" t="s">
        <v>99</v>
      </c>
    </row>
    <row r="296" spans="1:49" x14ac:dyDescent="0.2">
      <c r="W296" t="s">
        <v>1778</v>
      </c>
      <c r="X296" t="s">
        <v>1779</v>
      </c>
      <c r="Y296" t="s">
        <v>103</v>
      </c>
      <c r="Z296" t="s">
        <v>1780</v>
      </c>
      <c r="AD296" t="s">
        <v>1781</v>
      </c>
      <c r="AE296" t="s">
        <v>19</v>
      </c>
      <c r="AF296" t="s">
        <v>20</v>
      </c>
      <c r="AJ296" t="s">
        <v>1782</v>
      </c>
      <c r="AK296" t="s">
        <v>1783</v>
      </c>
      <c r="AN296" t="s">
        <v>5618</v>
      </c>
      <c r="AO296" t="s">
        <v>51</v>
      </c>
      <c r="AP296" t="s">
        <v>52</v>
      </c>
      <c r="AQ296" t="s">
        <v>1784</v>
      </c>
      <c r="AR296" t="s">
        <v>34</v>
      </c>
      <c r="AS296" t="s">
        <v>35</v>
      </c>
      <c r="AU296" t="s">
        <v>98</v>
      </c>
      <c r="AV296" t="s">
        <v>150</v>
      </c>
      <c r="AW296" t="s">
        <v>81</v>
      </c>
    </row>
    <row r="297" spans="1:49" x14ac:dyDescent="0.2">
      <c r="A297">
        <v>6</v>
      </c>
      <c r="B297">
        <v>6</v>
      </c>
      <c r="C297">
        <v>6</v>
      </c>
      <c r="D297">
        <v>5</v>
      </c>
      <c r="E297">
        <v>6</v>
      </c>
      <c r="F297">
        <v>6</v>
      </c>
      <c r="G297" t="s">
        <v>1785</v>
      </c>
      <c r="H297" t="s">
        <v>1786</v>
      </c>
      <c r="I297">
        <v>2</v>
      </c>
      <c r="J297">
        <v>5</v>
      </c>
      <c r="K297">
        <v>5</v>
      </c>
      <c r="L297">
        <v>5</v>
      </c>
      <c r="M297">
        <v>2</v>
      </c>
      <c r="N297">
        <v>3</v>
      </c>
      <c r="Q297">
        <v>5</v>
      </c>
      <c r="R297">
        <v>5</v>
      </c>
      <c r="S297">
        <v>5</v>
      </c>
      <c r="T297">
        <v>5</v>
      </c>
      <c r="U297">
        <v>5</v>
      </c>
      <c r="V297">
        <v>5</v>
      </c>
      <c r="X297" t="s">
        <v>1787</v>
      </c>
      <c r="Y297" t="s">
        <v>119</v>
      </c>
      <c r="Z297" t="s">
        <v>1788</v>
      </c>
      <c r="AA297" t="s">
        <v>16</v>
      </c>
      <c r="AB297" t="s">
        <v>5637</v>
      </c>
      <c r="AF297" t="s">
        <v>20</v>
      </c>
      <c r="AJ297" t="s">
        <v>1789</v>
      </c>
      <c r="AK297" t="s">
        <v>1790</v>
      </c>
      <c r="AN297" t="s">
        <v>5618</v>
      </c>
      <c r="AO297" t="s">
        <v>5618</v>
      </c>
      <c r="AP297" t="s">
        <v>52</v>
      </c>
      <c r="AQ297" t="s">
        <v>1791</v>
      </c>
      <c r="AR297" t="s">
        <v>34</v>
      </c>
      <c r="AS297" t="s">
        <v>35</v>
      </c>
      <c r="AU297" t="s">
        <v>98</v>
      </c>
      <c r="AV297" t="s">
        <v>37</v>
      </c>
      <c r="AW297" t="s">
        <v>81</v>
      </c>
    </row>
    <row r="298" spans="1:49" x14ac:dyDescent="0.2">
      <c r="A298">
        <v>1</v>
      </c>
      <c r="B298">
        <v>1</v>
      </c>
      <c r="C298">
        <v>1</v>
      </c>
      <c r="D298">
        <v>1</v>
      </c>
      <c r="E298">
        <v>1</v>
      </c>
      <c r="F298">
        <v>1</v>
      </c>
      <c r="G298" t="s">
        <v>495</v>
      </c>
      <c r="H298" t="s">
        <v>1792</v>
      </c>
      <c r="I298">
        <v>1</v>
      </c>
      <c r="J298">
        <v>1</v>
      </c>
      <c r="K298">
        <v>1</v>
      </c>
      <c r="L298">
        <v>1</v>
      </c>
      <c r="M298">
        <v>1</v>
      </c>
      <c r="N298">
        <v>1</v>
      </c>
      <c r="O298" t="s">
        <v>67</v>
      </c>
      <c r="P298" t="s">
        <v>1793</v>
      </c>
      <c r="Q298">
        <v>6</v>
      </c>
      <c r="R298">
        <v>7</v>
      </c>
      <c r="S298">
        <v>7</v>
      </c>
      <c r="T298">
        <v>6</v>
      </c>
      <c r="U298">
        <v>7</v>
      </c>
      <c r="V298">
        <v>7</v>
      </c>
      <c r="W298" t="s">
        <v>1794</v>
      </c>
      <c r="X298" t="s">
        <v>1795</v>
      </c>
      <c r="Y298" t="s">
        <v>48</v>
      </c>
      <c r="Z298" t="s">
        <v>1796</v>
      </c>
      <c r="AA298" t="s">
        <v>16</v>
      </c>
      <c r="AF298" t="s">
        <v>20</v>
      </c>
      <c r="AJ298" t="s">
        <v>1797</v>
      </c>
      <c r="AK298" t="s">
        <v>5704</v>
      </c>
      <c r="AN298" t="s">
        <v>5618</v>
      </c>
      <c r="AO298" t="s">
        <v>5618</v>
      </c>
      <c r="AP298" t="s">
        <v>52</v>
      </c>
      <c r="AR298" t="s">
        <v>34</v>
      </c>
      <c r="AS298" t="s">
        <v>35</v>
      </c>
      <c r="AU298" t="s">
        <v>98</v>
      </c>
      <c r="AV298" t="s">
        <v>80</v>
      </c>
      <c r="AW298" t="s">
        <v>107</v>
      </c>
    </row>
    <row r="299" spans="1:49" x14ac:dyDescent="0.2">
      <c r="A299">
        <v>4</v>
      </c>
      <c r="B299">
        <v>4</v>
      </c>
      <c r="C299">
        <v>5</v>
      </c>
      <c r="D299">
        <v>5</v>
      </c>
      <c r="E299">
        <v>5</v>
      </c>
      <c r="F299">
        <v>5</v>
      </c>
      <c r="I299">
        <v>2</v>
      </c>
      <c r="J299">
        <v>4</v>
      </c>
      <c r="K299">
        <v>6</v>
      </c>
      <c r="L299">
        <v>6</v>
      </c>
      <c r="M299">
        <v>4</v>
      </c>
      <c r="N299">
        <v>5</v>
      </c>
      <c r="Q299">
        <v>7</v>
      </c>
      <c r="R299">
        <v>7</v>
      </c>
      <c r="S299">
        <v>6</v>
      </c>
      <c r="T299">
        <v>5</v>
      </c>
      <c r="U299">
        <v>7</v>
      </c>
      <c r="V299">
        <v>7</v>
      </c>
      <c r="Y299" t="s">
        <v>48</v>
      </c>
      <c r="Z299" t="s">
        <v>1798</v>
      </c>
      <c r="AA299" t="s">
        <v>16</v>
      </c>
      <c r="AB299" t="s">
        <v>5637</v>
      </c>
      <c r="AE299" t="s">
        <v>19</v>
      </c>
      <c r="AF299" t="s">
        <v>20</v>
      </c>
      <c r="AJ299" t="s">
        <v>1799</v>
      </c>
      <c r="AK299" t="s">
        <v>1800</v>
      </c>
      <c r="AN299" t="s">
        <v>5618</v>
      </c>
      <c r="AO299" t="s">
        <v>5618</v>
      </c>
      <c r="AP299" t="s">
        <v>5640</v>
      </c>
      <c r="AR299" t="s">
        <v>34</v>
      </c>
      <c r="AS299" t="s">
        <v>35</v>
      </c>
      <c r="AU299" t="s">
        <v>485</v>
      </c>
      <c r="AV299" t="s">
        <v>150</v>
      </c>
      <c r="AW299" t="s">
        <v>68</v>
      </c>
    </row>
    <row r="300" spans="1:49" x14ac:dyDescent="0.2">
      <c r="Q300">
        <v>5</v>
      </c>
      <c r="W300" t="s">
        <v>1801</v>
      </c>
      <c r="X300" t="s">
        <v>1802</v>
      </c>
      <c r="Y300" t="s">
        <v>48</v>
      </c>
      <c r="Z300" t="s">
        <v>1803</v>
      </c>
      <c r="AA300" t="s">
        <v>16</v>
      </c>
      <c r="AF300" t="s">
        <v>20</v>
      </c>
      <c r="AJ300" t="s">
        <v>1804</v>
      </c>
      <c r="AK300" t="s">
        <v>1805</v>
      </c>
      <c r="AN300" t="s">
        <v>5618</v>
      </c>
      <c r="AO300" t="s">
        <v>5620</v>
      </c>
      <c r="AP300" t="s">
        <v>52</v>
      </c>
      <c r="AR300" t="s">
        <v>67</v>
      </c>
      <c r="AS300" t="s">
        <v>35</v>
      </c>
      <c r="AU300" t="s">
        <v>98</v>
      </c>
      <c r="AV300" t="s">
        <v>150</v>
      </c>
      <c r="AW300" t="s">
        <v>81</v>
      </c>
    </row>
    <row r="301" spans="1:49" x14ac:dyDescent="0.2">
      <c r="A301">
        <v>7</v>
      </c>
      <c r="B301">
        <v>6</v>
      </c>
      <c r="C301">
        <v>6</v>
      </c>
      <c r="D301">
        <v>3</v>
      </c>
      <c r="E301">
        <v>7</v>
      </c>
      <c r="F301">
        <v>7</v>
      </c>
      <c r="G301" t="s">
        <v>1806</v>
      </c>
      <c r="H301" t="s">
        <v>1807</v>
      </c>
      <c r="I301">
        <v>1</v>
      </c>
      <c r="J301">
        <v>1</v>
      </c>
      <c r="K301">
        <v>1</v>
      </c>
      <c r="L301">
        <v>1</v>
      </c>
      <c r="M301">
        <v>1</v>
      </c>
      <c r="N301">
        <v>1</v>
      </c>
      <c r="O301" t="s">
        <v>1808</v>
      </c>
      <c r="P301" t="s">
        <v>1809</v>
      </c>
      <c r="Q301">
        <v>3</v>
      </c>
      <c r="R301">
        <v>4</v>
      </c>
      <c r="S301">
        <v>4</v>
      </c>
      <c r="T301">
        <v>5</v>
      </c>
      <c r="U301">
        <v>3</v>
      </c>
      <c r="V301">
        <v>3</v>
      </c>
      <c r="W301" t="s">
        <v>1810</v>
      </c>
      <c r="X301" t="s">
        <v>1811</v>
      </c>
      <c r="Y301" t="s">
        <v>119</v>
      </c>
      <c r="Z301" t="e">
        <f>- bike lanes on each side of the road.   - Impact on parking, but suggest to create parking areas out of the main transport routes for residents.  - Improvements on shopping areas.  - shorter connections for cyclists.  - priority for pedestrian, buses and cyclists.</f>
        <v>#NAME?</v>
      </c>
      <c r="AA301" t="s">
        <v>16</v>
      </c>
      <c r="AB301" t="s">
        <v>5637</v>
      </c>
      <c r="AD301" t="s">
        <v>1812</v>
      </c>
      <c r="AE301" t="s">
        <v>19</v>
      </c>
      <c r="AI301" t="s">
        <v>23</v>
      </c>
      <c r="AJ301" t="s">
        <v>1813</v>
      </c>
      <c r="AK301" t="e">
        <f>-structure to slow the traffic  - priority for pedestrians and bike, consider remove the car transits on some areas  - green areas, trees, gardens, seats...  - bike parks</f>
        <v>#NAME?</v>
      </c>
      <c r="AL301" t="s">
        <v>1814</v>
      </c>
      <c r="AM301" t="s">
        <v>1815</v>
      </c>
      <c r="AN301" t="s">
        <v>5618</v>
      </c>
      <c r="AO301" t="s">
        <v>51</v>
      </c>
      <c r="AP301" t="s">
        <v>52</v>
      </c>
      <c r="AQ301" t="s">
        <v>1816</v>
      </c>
      <c r="AR301" t="s">
        <v>34</v>
      </c>
      <c r="AS301" t="s">
        <v>35</v>
      </c>
      <c r="AU301" t="s">
        <v>98</v>
      </c>
      <c r="AV301" t="s">
        <v>80</v>
      </c>
      <c r="AW301" t="s">
        <v>81</v>
      </c>
    </row>
    <row r="302" spans="1:49" x14ac:dyDescent="0.2">
      <c r="A302">
        <v>4</v>
      </c>
      <c r="B302">
        <v>5</v>
      </c>
      <c r="C302">
        <v>5</v>
      </c>
      <c r="D302">
        <v>4</v>
      </c>
      <c r="E302">
        <v>5</v>
      </c>
      <c r="F302">
        <v>7</v>
      </c>
      <c r="G302" t="s">
        <v>1817</v>
      </c>
      <c r="H302" t="s">
        <v>1818</v>
      </c>
      <c r="I302">
        <v>1</v>
      </c>
      <c r="J302">
        <v>5</v>
      </c>
      <c r="K302">
        <v>5</v>
      </c>
      <c r="L302">
        <v>4</v>
      </c>
      <c r="M302">
        <v>6</v>
      </c>
      <c r="N302">
        <v>6</v>
      </c>
      <c r="P302" t="s">
        <v>1819</v>
      </c>
      <c r="Q302">
        <v>6</v>
      </c>
      <c r="R302">
        <v>7</v>
      </c>
      <c r="S302">
        <v>5</v>
      </c>
      <c r="T302">
        <v>6</v>
      </c>
      <c r="U302">
        <v>6</v>
      </c>
      <c r="V302">
        <v>6</v>
      </c>
      <c r="W302" t="s">
        <v>1820</v>
      </c>
      <c r="X302" t="s">
        <v>1821</v>
      </c>
      <c r="Y302" t="s">
        <v>48</v>
      </c>
      <c r="Z302" t="s">
        <v>1822</v>
      </c>
      <c r="AA302" t="s">
        <v>16</v>
      </c>
      <c r="AE302" t="s">
        <v>19</v>
      </c>
      <c r="AF302" t="s">
        <v>20</v>
      </c>
      <c r="AG302" t="s">
        <v>21</v>
      </c>
      <c r="AH302" t="s">
        <v>22</v>
      </c>
      <c r="AI302" t="s">
        <v>23</v>
      </c>
      <c r="AJ302" t="s">
        <v>1823</v>
      </c>
      <c r="AK302" t="s">
        <v>1824</v>
      </c>
      <c r="AN302" t="s">
        <v>5618</v>
      </c>
      <c r="AO302" t="s">
        <v>51</v>
      </c>
      <c r="AP302" t="s">
        <v>5640</v>
      </c>
      <c r="AR302" t="s">
        <v>34</v>
      </c>
      <c r="AS302" t="s">
        <v>35</v>
      </c>
      <c r="AU302" t="s">
        <v>485</v>
      </c>
      <c r="AV302" t="s">
        <v>37</v>
      </c>
      <c r="AW302" t="s">
        <v>99</v>
      </c>
    </row>
    <row r="303" spans="1:49" x14ac:dyDescent="0.2">
      <c r="A303">
        <v>5</v>
      </c>
      <c r="B303">
        <v>7</v>
      </c>
      <c r="C303">
        <v>5</v>
      </c>
      <c r="D303">
        <v>5</v>
      </c>
      <c r="E303">
        <v>5</v>
      </c>
      <c r="F303">
        <v>6</v>
      </c>
      <c r="G303" t="s">
        <v>1825</v>
      </c>
      <c r="H303" t="s">
        <v>5705</v>
      </c>
      <c r="I303">
        <v>3</v>
      </c>
      <c r="J303">
        <v>7</v>
      </c>
      <c r="K303">
        <v>4</v>
      </c>
      <c r="L303">
        <v>4</v>
      </c>
      <c r="M303">
        <v>5</v>
      </c>
      <c r="N303">
        <v>5</v>
      </c>
      <c r="O303" t="s">
        <v>1826</v>
      </c>
      <c r="P303" t="s">
        <v>5706</v>
      </c>
      <c r="Q303">
        <v>6</v>
      </c>
      <c r="R303">
        <v>6</v>
      </c>
      <c r="S303">
        <v>5</v>
      </c>
      <c r="T303">
        <v>5</v>
      </c>
      <c r="U303">
        <v>6</v>
      </c>
      <c r="V303">
        <v>6</v>
      </c>
      <c r="W303" t="s">
        <v>1827</v>
      </c>
      <c r="X303" t="s">
        <v>1828</v>
      </c>
      <c r="Y303" t="s">
        <v>48</v>
      </c>
      <c r="Z303" t="s">
        <v>1829</v>
      </c>
      <c r="AA303" t="s">
        <v>16</v>
      </c>
      <c r="AE303" t="s">
        <v>19</v>
      </c>
      <c r="AF303" t="s">
        <v>20</v>
      </c>
      <c r="AJ303" t="s">
        <v>1830</v>
      </c>
      <c r="AK303" t="s">
        <v>1831</v>
      </c>
      <c r="AN303" t="s">
        <v>5618</v>
      </c>
      <c r="AO303" t="s">
        <v>5618</v>
      </c>
      <c r="AP303" t="s">
        <v>52</v>
      </c>
      <c r="AQ303" t="s">
        <v>5707</v>
      </c>
      <c r="AR303" t="s">
        <v>34</v>
      </c>
      <c r="AS303" t="s">
        <v>35</v>
      </c>
      <c r="AU303" t="s">
        <v>47</v>
      </c>
      <c r="AV303" t="s">
        <v>37</v>
      </c>
      <c r="AW303" t="s">
        <v>38</v>
      </c>
    </row>
    <row r="304" spans="1:49" x14ac:dyDescent="0.2">
      <c r="A304">
        <v>7</v>
      </c>
      <c r="B304">
        <v>6</v>
      </c>
      <c r="C304">
        <v>6</v>
      </c>
      <c r="D304">
        <v>5</v>
      </c>
      <c r="E304">
        <v>7</v>
      </c>
      <c r="F304">
        <v>6</v>
      </c>
      <c r="G304" t="s">
        <v>1832</v>
      </c>
      <c r="I304">
        <v>5</v>
      </c>
      <c r="J304">
        <v>5</v>
      </c>
      <c r="K304">
        <v>5</v>
      </c>
      <c r="L304">
        <v>5</v>
      </c>
      <c r="M304">
        <v>5</v>
      </c>
      <c r="N304">
        <v>5</v>
      </c>
      <c r="Q304">
        <v>6</v>
      </c>
      <c r="R304">
        <v>6</v>
      </c>
      <c r="S304">
        <v>6</v>
      </c>
      <c r="T304">
        <v>6</v>
      </c>
      <c r="U304">
        <v>7</v>
      </c>
      <c r="V304">
        <v>7</v>
      </c>
      <c r="Y304" t="s">
        <v>119</v>
      </c>
      <c r="Z304" t="s">
        <v>1833</v>
      </c>
      <c r="AB304" t="s">
        <v>5637</v>
      </c>
      <c r="AE304" t="s">
        <v>19</v>
      </c>
      <c r="AF304" t="s">
        <v>20</v>
      </c>
      <c r="AK304" t="s">
        <v>1834</v>
      </c>
      <c r="AN304" t="s">
        <v>5618</v>
      </c>
      <c r="AO304" t="s">
        <v>5618</v>
      </c>
      <c r="AP304" t="s">
        <v>52</v>
      </c>
      <c r="AR304" t="s">
        <v>34</v>
      </c>
      <c r="AS304" t="s">
        <v>35</v>
      </c>
      <c r="AU304" t="s">
        <v>139</v>
      </c>
      <c r="AV304" t="s">
        <v>80</v>
      </c>
      <c r="AW304" t="s">
        <v>107</v>
      </c>
    </row>
    <row r="305" spans="1:49" x14ac:dyDescent="0.2">
      <c r="A305">
        <v>6</v>
      </c>
      <c r="B305">
        <v>6</v>
      </c>
      <c r="E305">
        <v>6</v>
      </c>
      <c r="F305">
        <v>6</v>
      </c>
      <c r="G305" t="s">
        <v>1835</v>
      </c>
      <c r="H305" t="s">
        <v>5708</v>
      </c>
      <c r="I305">
        <v>3</v>
      </c>
      <c r="J305">
        <v>4</v>
      </c>
      <c r="L305">
        <v>4</v>
      </c>
      <c r="M305">
        <v>3</v>
      </c>
      <c r="N305">
        <v>4</v>
      </c>
      <c r="O305" t="s">
        <v>5709</v>
      </c>
      <c r="P305" t="s">
        <v>5710</v>
      </c>
      <c r="Q305">
        <v>4</v>
      </c>
      <c r="R305">
        <v>4</v>
      </c>
      <c r="T305">
        <v>3</v>
      </c>
      <c r="U305">
        <v>5</v>
      </c>
      <c r="W305" t="s">
        <v>1836</v>
      </c>
      <c r="X305" t="s">
        <v>5711</v>
      </c>
      <c r="Y305" t="s">
        <v>119</v>
      </c>
      <c r="Z305" t="s">
        <v>5712</v>
      </c>
      <c r="AA305" t="s">
        <v>16</v>
      </c>
      <c r="AD305" t="s">
        <v>5713</v>
      </c>
      <c r="AF305" t="s">
        <v>20</v>
      </c>
      <c r="AI305" t="s">
        <v>23</v>
      </c>
      <c r="AJ305" t="s">
        <v>1837</v>
      </c>
      <c r="AK305" t="s">
        <v>1838</v>
      </c>
      <c r="AL305" t="s">
        <v>1839</v>
      </c>
      <c r="AN305" t="s">
        <v>5618</v>
      </c>
      <c r="AO305" t="s">
        <v>5618</v>
      </c>
      <c r="AP305" t="s">
        <v>52</v>
      </c>
      <c r="AQ305" t="s">
        <v>5714</v>
      </c>
      <c r="AR305" t="s">
        <v>34</v>
      </c>
      <c r="AS305" t="s">
        <v>35</v>
      </c>
      <c r="AU305" t="s">
        <v>47</v>
      </c>
      <c r="AV305" t="s">
        <v>37</v>
      </c>
      <c r="AW305" t="s">
        <v>68</v>
      </c>
    </row>
    <row r="306" spans="1:49" x14ac:dyDescent="0.2">
      <c r="A306">
        <v>3</v>
      </c>
      <c r="B306">
        <v>2</v>
      </c>
      <c r="C306">
        <v>1</v>
      </c>
      <c r="D306">
        <v>1</v>
      </c>
      <c r="E306">
        <v>1</v>
      </c>
      <c r="F306">
        <v>1</v>
      </c>
      <c r="G306" t="s">
        <v>1840</v>
      </c>
      <c r="H306" t="s">
        <v>1841</v>
      </c>
      <c r="I306">
        <v>4</v>
      </c>
      <c r="J306">
        <v>2</v>
      </c>
      <c r="K306">
        <v>2</v>
      </c>
      <c r="L306">
        <v>1</v>
      </c>
      <c r="M306">
        <v>2</v>
      </c>
      <c r="N306">
        <v>2</v>
      </c>
      <c r="O306" t="s">
        <v>1842</v>
      </c>
      <c r="Q306">
        <v>4</v>
      </c>
      <c r="S306">
        <v>1</v>
      </c>
      <c r="T306">
        <v>2</v>
      </c>
      <c r="U306">
        <v>2</v>
      </c>
      <c r="V306">
        <v>1</v>
      </c>
      <c r="W306" t="s">
        <v>1843</v>
      </c>
      <c r="Y306" t="s">
        <v>103</v>
      </c>
      <c r="Z306" t="s">
        <v>1844</v>
      </c>
      <c r="AA306" t="s">
        <v>16</v>
      </c>
      <c r="AI306" t="s">
        <v>23</v>
      </c>
      <c r="AJ306" t="s">
        <v>1845</v>
      </c>
      <c r="AN306" t="s">
        <v>5620</v>
      </c>
      <c r="AO306" t="s">
        <v>5618</v>
      </c>
      <c r="AP306" t="s">
        <v>33</v>
      </c>
      <c r="AQ306" t="s">
        <v>1846</v>
      </c>
      <c r="AR306" t="s">
        <v>34</v>
      </c>
      <c r="AS306" t="s">
        <v>35</v>
      </c>
      <c r="AU306" t="s">
        <v>160</v>
      </c>
      <c r="AV306" t="s">
        <v>37</v>
      </c>
      <c r="AW306" t="s">
        <v>81</v>
      </c>
    </row>
    <row r="307" spans="1:49" x14ac:dyDescent="0.2">
      <c r="Y307" t="s">
        <v>29</v>
      </c>
      <c r="AK307" t="s">
        <v>1847</v>
      </c>
      <c r="AQ307" t="s">
        <v>5715</v>
      </c>
      <c r="AR307" t="s">
        <v>34</v>
      </c>
      <c r="AS307" t="s">
        <v>45</v>
      </c>
      <c r="AT307" t="s">
        <v>1848</v>
      </c>
      <c r="AU307" t="s">
        <v>160</v>
      </c>
      <c r="AV307" t="s">
        <v>150</v>
      </c>
    </row>
    <row r="308" spans="1:49" x14ac:dyDescent="0.2">
      <c r="A308">
        <v>7</v>
      </c>
      <c r="B308">
        <v>6</v>
      </c>
      <c r="C308">
        <v>5</v>
      </c>
      <c r="D308">
        <v>5</v>
      </c>
      <c r="E308">
        <v>6</v>
      </c>
      <c r="F308">
        <v>6</v>
      </c>
      <c r="G308" t="s">
        <v>1849</v>
      </c>
      <c r="H308" t="s">
        <v>1850</v>
      </c>
      <c r="I308">
        <v>3</v>
      </c>
      <c r="J308">
        <v>6</v>
      </c>
      <c r="K308">
        <v>6</v>
      </c>
      <c r="M308">
        <v>5</v>
      </c>
      <c r="N308">
        <v>6</v>
      </c>
      <c r="O308" t="s">
        <v>67</v>
      </c>
      <c r="P308" t="s">
        <v>1851</v>
      </c>
      <c r="Q308">
        <v>5</v>
      </c>
      <c r="R308">
        <v>7</v>
      </c>
      <c r="S308">
        <v>6</v>
      </c>
      <c r="T308">
        <v>6</v>
      </c>
      <c r="U308">
        <v>6</v>
      </c>
      <c r="V308">
        <v>5</v>
      </c>
      <c r="X308" t="s">
        <v>1852</v>
      </c>
      <c r="Y308" t="s">
        <v>119</v>
      </c>
      <c r="Z308" t="s">
        <v>1853</v>
      </c>
      <c r="AA308" t="s">
        <v>16</v>
      </c>
      <c r="AB308" t="s">
        <v>5637</v>
      </c>
      <c r="AE308" t="s">
        <v>19</v>
      </c>
      <c r="AF308" t="s">
        <v>20</v>
      </c>
      <c r="AJ308" t="s">
        <v>1854</v>
      </c>
      <c r="AN308" t="s">
        <v>5618</v>
      </c>
      <c r="AO308" t="s">
        <v>51</v>
      </c>
      <c r="AP308" t="s">
        <v>52</v>
      </c>
      <c r="AQ308" t="s">
        <v>1855</v>
      </c>
      <c r="AR308" t="s">
        <v>34</v>
      </c>
      <c r="AS308" t="s">
        <v>35</v>
      </c>
      <c r="AU308" t="s">
        <v>47</v>
      </c>
      <c r="AV308" t="s">
        <v>80</v>
      </c>
      <c r="AW308" t="s">
        <v>38</v>
      </c>
    </row>
    <row r="309" spans="1:49" x14ac:dyDescent="0.2">
      <c r="A309">
        <v>7</v>
      </c>
      <c r="B309">
        <v>7</v>
      </c>
      <c r="C309">
        <v>7</v>
      </c>
      <c r="D309">
        <v>7</v>
      </c>
      <c r="E309">
        <v>7</v>
      </c>
      <c r="F309">
        <v>7</v>
      </c>
      <c r="I309">
        <v>7</v>
      </c>
      <c r="J309">
        <v>7</v>
      </c>
      <c r="K309">
        <v>7</v>
      </c>
      <c r="L309">
        <v>7</v>
      </c>
      <c r="M309">
        <v>7</v>
      </c>
      <c r="N309">
        <v>7</v>
      </c>
      <c r="Q309">
        <v>7</v>
      </c>
      <c r="R309">
        <v>7</v>
      </c>
      <c r="S309">
        <v>7</v>
      </c>
      <c r="T309">
        <v>7</v>
      </c>
      <c r="U309">
        <v>7</v>
      </c>
      <c r="V309">
        <v>7</v>
      </c>
      <c r="Y309" t="s">
        <v>29</v>
      </c>
      <c r="Z309" t="s">
        <v>5716</v>
      </c>
      <c r="AD309" t="s">
        <v>1856</v>
      </c>
      <c r="AJ309" t="s">
        <v>1857</v>
      </c>
      <c r="AK309" t="s">
        <v>1858</v>
      </c>
      <c r="AN309" t="s">
        <v>59</v>
      </c>
      <c r="AO309" t="s">
        <v>51</v>
      </c>
      <c r="AP309" t="s">
        <v>52</v>
      </c>
      <c r="AQ309" t="s">
        <v>1859</v>
      </c>
      <c r="AR309" t="s">
        <v>34</v>
      </c>
      <c r="AS309" t="s">
        <v>35</v>
      </c>
      <c r="AU309" t="s">
        <v>98</v>
      </c>
      <c r="AV309" t="s">
        <v>80</v>
      </c>
      <c r="AW309" t="s">
        <v>107</v>
      </c>
    </row>
    <row r="310" spans="1:49" x14ac:dyDescent="0.2">
      <c r="A310">
        <v>3</v>
      </c>
      <c r="B310">
        <v>2</v>
      </c>
      <c r="C310">
        <v>1</v>
      </c>
      <c r="D310">
        <v>1</v>
      </c>
      <c r="E310">
        <v>1</v>
      </c>
      <c r="F310">
        <v>1</v>
      </c>
      <c r="G310" t="s">
        <v>1860</v>
      </c>
      <c r="H310" t="s">
        <v>1861</v>
      </c>
      <c r="I310">
        <v>3</v>
      </c>
      <c r="J310">
        <v>3</v>
      </c>
      <c r="K310">
        <v>2</v>
      </c>
      <c r="L310">
        <v>1</v>
      </c>
      <c r="M310">
        <v>2</v>
      </c>
      <c r="N310">
        <v>1</v>
      </c>
      <c r="O310" t="s">
        <v>1351</v>
      </c>
      <c r="P310" t="s">
        <v>1862</v>
      </c>
      <c r="Q310">
        <v>3</v>
      </c>
      <c r="R310">
        <v>3</v>
      </c>
      <c r="S310">
        <v>1</v>
      </c>
      <c r="T310">
        <v>1</v>
      </c>
      <c r="U310">
        <v>1</v>
      </c>
      <c r="V310">
        <v>1</v>
      </c>
      <c r="W310" t="s">
        <v>1863</v>
      </c>
      <c r="X310" t="s">
        <v>1864</v>
      </c>
      <c r="Y310" t="s">
        <v>29</v>
      </c>
      <c r="Z310" t="s">
        <v>1865</v>
      </c>
      <c r="AD310" t="s">
        <v>1866</v>
      </c>
      <c r="AJ310" t="s">
        <v>1867</v>
      </c>
      <c r="AK310" t="s">
        <v>1868</v>
      </c>
      <c r="AN310" t="s">
        <v>59</v>
      </c>
      <c r="AO310" t="s">
        <v>5619</v>
      </c>
      <c r="AP310" t="s">
        <v>5640</v>
      </c>
      <c r="AQ310" t="s">
        <v>1869</v>
      </c>
      <c r="AR310" t="s">
        <v>67</v>
      </c>
      <c r="AS310" t="s">
        <v>35</v>
      </c>
      <c r="AU310" t="s">
        <v>60</v>
      </c>
      <c r="AV310" t="s">
        <v>37</v>
      </c>
      <c r="AW310" t="s">
        <v>81</v>
      </c>
    </row>
    <row r="311" spans="1:49" x14ac:dyDescent="0.2">
      <c r="A311">
        <v>5</v>
      </c>
      <c r="B311">
        <v>5</v>
      </c>
      <c r="C311">
        <v>5</v>
      </c>
      <c r="D311">
        <v>5</v>
      </c>
      <c r="E311">
        <v>6</v>
      </c>
      <c r="F311">
        <v>5</v>
      </c>
      <c r="G311" t="s">
        <v>1870</v>
      </c>
      <c r="I311">
        <v>2</v>
      </c>
      <c r="J311">
        <v>3</v>
      </c>
      <c r="K311">
        <v>3</v>
      </c>
      <c r="L311">
        <v>3</v>
      </c>
      <c r="M311">
        <v>3</v>
      </c>
      <c r="N311">
        <v>3</v>
      </c>
      <c r="Q311">
        <v>5</v>
      </c>
      <c r="R311">
        <v>5</v>
      </c>
      <c r="S311">
        <v>4</v>
      </c>
      <c r="T311">
        <v>4</v>
      </c>
      <c r="U311">
        <v>5</v>
      </c>
      <c r="V311">
        <v>5</v>
      </c>
      <c r="W311" t="s">
        <v>1871</v>
      </c>
      <c r="Y311" t="s">
        <v>48</v>
      </c>
      <c r="Z311" t="s">
        <v>1872</v>
      </c>
      <c r="AB311" t="s">
        <v>5637</v>
      </c>
      <c r="AF311" t="s">
        <v>20</v>
      </c>
      <c r="AJ311" t="s">
        <v>1873</v>
      </c>
      <c r="AK311" t="s">
        <v>1874</v>
      </c>
      <c r="AN311" t="s">
        <v>5618</v>
      </c>
      <c r="AO311" t="s">
        <v>5618</v>
      </c>
      <c r="AP311" t="s">
        <v>5640</v>
      </c>
      <c r="AQ311" t="s">
        <v>1875</v>
      </c>
      <c r="AR311" t="s">
        <v>34</v>
      </c>
      <c r="AS311" t="s">
        <v>35</v>
      </c>
      <c r="AU311" t="s">
        <v>642</v>
      </c>
      <c r="AV311" t="s">
        <v>80</v>
      </c>
      <c r="AW311" t="s">
        <v>81</v>
      </c>
    </row>
    <row r="312" spans="1:49" x14ac:dyDescent="0.2">
      <c r="Q312">
        <v>6</v>
      </c>
      <c r="R312">
        <v>6</v>
      </c>
      <c r="S312">
        <v>6</v>
      </c>
      <c r="T312">
        <v>5</v>
      </c>
      <c r="U312">
        <v>5</v>
      </c>
      <c r="V312">
        <v>5</v>
      </c>
      <c r="W312" t="s">
        <v>1876</v>
      </c>
      <c r="Y312" t="s">
        <v>48</v>
      </c>
      <c r="Z312" t="s">
        <v>1877</v>
      </c>
      <c r="AB312" t="s">
        <v>5637</v>
      </c>
      <c r="AF312" t="s">
        <v>20</v>
      </c>
      <c r="AJ312" t="s">
        <v>1878</v>
      </c>
      <c r="AK312" t="s">
        <v>1879</v>
      </c>
      <c r="AN312" t="s">
        <v>5618</v>
      </c>
      <c r="AO312" t="s">
        <v>5618</v>
      </c>
      <c r="AP312" t="s">
        <v>33</v>
      </c>
      <c r="AR312" t="s">
        <v>34</v>
      </c>
      <c r="AS312" t="s">
        <v>35</v>
      </c>
      <c r="AU312" t="s">
        <v>642</v>
      </c>
      <c r="AV312" t="s">
        <v>37</v>
      </c>
      <c r="AW312" t="s">
        <v>81</v>
      </c>
    </row>
    <row r="313" spans="1:49" x14ac:dyDescent="0.2">
      <c r="A313">
        <v>5</v>
      </c>
      <c r="B313">
        <v>3</v>
      </c>
      <c r="C313">
        <v>5</v>
      </c>
      <c r="D313">
        <v>4</v>
      </c>
      <c r="E313">
        <v>5</v>
      </c>
      <c r="F313">
        <v>4</v>
      </c>
      <c r="G313" t="s">
        <v>1880</v>
      </c>
      <c r="H313" t="s">
        <v>1881</v>
      </c>
      <c r="I313">
        <v>5</v>
      </c>
      <c r="J313">
        <v>3</v>
      </c>
      <c r="K313">
        <v>5</v>
      </c>
      <c r="L313">
        <v>5</v>
      </c>
      <c r="M313">
        <v>5</v>
      </c>
      <c r="N313">
        <v>4</v>
      </c>
      <c r="O313" t="s">
        <v>1882</v>
      </c>
      <c r="P313" t="s">
        <v>1883</v>
      </c>
      <c r="Q313">
        <v>7</v>
      </c>
      <c r="R313">
        <v>4</v>
      </c>
      <c r="S313">
        <v>6</v>
      </c>
      <c r="T313">
        <v>5</v>
      </c>
      <c r="U313">
        <v>7</v>
      </c>
      <c r="V313">
        <v>7</v>
      </c>
      <c r="W313" t="s">
        <v>1884</v>
      </c>
      <c r="X313" t="s">
        <v>1885</v>
      </c>
      <c r="Y313" t="s">
        <v>48</v>
      </c>
      <c r="Z313" t="s">
        <v>1886</v>
      </c>
      <c r="AA313" t="s">
        <v>16</v>
      </c>
      <c r="AD313" t="s">
        <v>1887</v>
      </c>
      <c r="AF313" t="s">
        <v>20</v>
      </c>
      <c r="AJ313" t="s">
        <v>1888</v>
      </c>
      <c r="AK313" t="s">
        <v>1889</v>
      </c>
      <c r="AN313" t="s">
        <v>5618</v>
      </c>
      <c r="AO313" t="s">
        <v>5618</v>
      </c>
      <c r="AP313" t="s">
        <v>52</v>
      </c>
      <c r="AQ313" t="s">
        <v>1890</v>
      </c>
      <c r="AR313" t="s">
        <v>34</v>
      </c>
      <c r="AS313" t="s">
        <v>35</v>
      </c>
      <c r="AU313" t="s">
        <v>47</v>
      </c>
      <c r="AV313" t="s">
        <v>80</v>
      </c>
      <c r="AW313" t="s">
        <v>38</v>
      </c>
    </row>
    <row r="314" spans="1:49" x14ac:dyDescent="0.2">
      <c r="A314">
        <v>1</v>
      </c>
      <c r="B314">
        <v>1</v>
      </c>
      <c r="C314">
        <v>1</v>
      </c>
      <c r="D314">
        <v>1</v>
      </c>
      <c r="E314">
        <v>1</v>
      </c>
      <c r="F314">
        <v>1</v>
      </c>
      <c r="I314">
        <v>1</v>
      </c>
      <c r="J314">
        <v>1</v>
      </c>
      <c r="K314">
        <v>1</v>
      </c>
      <c r="L314">
        <v>1</v>
      </c>
      <c r="M314">
        <v>1</v>
      </c>
      <c r="N314">
        <v>1</v>
      </c>
      <c r="Q314">
        <v>1</v>
      </c>
      <c r="R314">
        <v>1</v>
      </c>
      <c r="S314">
        <v>1</v>
      </c>
      <c r="T314">
        <v>1</v>
      </c>
      <c r="U314">
        <v>1</v>
      </c>
      <c r="V314">
        <v>1</v>
      </c>
      <c r="Y314" t="s">
        <v>29</v>
      </c>
      <c r="Z314" t="s">
        <v>1891</v>
      </c>
      <c r="AD314" t="s">
        <v>1892</v>
      </c>
      <c r="AK314" t="s">
        <v>1893</v>
      </c>
      <c r="AN314" t="s">
        <v>59</v>
      </c>
      <c r="AO314" t="s">
        <v>5619</v>
      </c>
      <c r="AP314" t="s">
        <v>164</v>
      </c>
      <c r="AQ314" t="s">
        <v>1894</v>
      </c>
      <c r="AR314" t="s">
        <v>34</v>
      </c>
      <c r="AS314" t="s">
        <v>35</v>
      </c>
      <c r="AU314" t="s">
        <v>587</v>
      </c>
      <c r="AV314" t="s">
        <v>80</v>
      </c>
      <c r="AW314" t="s">
        <v>81</v>
      </c>
    </row>
    <row r="315" spans="1:49" x14ac:dyDescent="0.2">
      <c r="A315">
        <v>6</v>
      </c>
      <c r="B315">
        <v>5</v>
      </c>
      <c r="C315">
        <v>2</v>
      </c>
      <c r="D315">
        <v>2</v>
      </c>
      <c r="E315">
        <v>2</v>
      </c>
      <c r="F315">
        <v>6</v>
      </c>
      <c r="I315">
        <v>6</v>
      </c>
      <c r="J315">
        <v>5</v>
      </c>
      <c r="K315">
        <v>2</v>
      </c>
      <c r="L315">
        <v>2</v>
      </c>
      <c r="M315">
        <v>2</v>
      </c>
      <c r="N315">
        <v>5</v>
      </c>
      <c r="Q315">
        <v>7</v>
      </c>
      <c r="R315">
        <v>6</v>
      </c>
      <c r="S315">
        <v>5</v>
      </c>
      <c r="T315">
        <v>5</v>
      </c>
      <c r="U315">
        <v>5</v>
      </c>
      <c r="V315">
        <v>6</v>
      </c>
      <c r="W315" t="s">
        <v>1895</v>
      </c>
      <c r="X315" t="s">
        <v>5717</v>
      </c>
      <c r="Y315" t="s">
        <v>48</v>
      </c>
      <c r="Z315" t="s">
        <v>1896</v>
      </c>
      <c r="AA315" t="s">
        <v>16</v>
      </c>
      <c r="AE315" t="s">
        <v>19</v>
      </c>
      <c r="AF315" t="s">
        <v>20</v>
      </c>
      <c r="AN315" t="s">
        <v>5620</v>
      </c>
      <c r="AO315" t="s">
        <v>5619</v>
      </c>
      <c r="AP315" t="s">
        <v>52</v>
      </c>
      <c r="AR315" t="s">
        <v>34</v>
      </c>
      <c r="AS315" t="s">
        <v>35</v>
      </c>
      <c r="AU315" t="s">
        <v>47</v>
      </c>
      <c r="AV315" t="s">
        <v>37</v>
      </c>
      <c r="AW315" t="s">
        <v>99</v>
      </c>
    </row>
    <row r="316" spans="1:49" x14ac:dyDescent="0.2">
      <c r="A316">
        <v>6</v>
      </c>
      <c r="B316">
        <v>6</v>
      </c>
      <c r="C316">
        <v>4</v>
      </c>
      <c r="D316">
        <v>4</v>
      </c>
      <c r="E316">
        <v>6</v>
      </c>
      <c r="F316">
        <v>5</v>
      </c>
      <c r="G316" t="s">
        <v>1897</v>
      </c>
      <c r="H316" t="s">
        <v>1898</v>
      </c>
      <c r="I316">
        <v>3</v>
      </c>
      <c r="J316">
        <v>3</v>
      </c>
      <c r="K316">
        <v>4</v>
      </c>
      <c r="L316">
        <v>3</v>
      </c>
      <c r="M316">
        <v>5</v>
      </c>
      <c r="N316">
        <v>4</v>
      </c>
      <c r="O316" t="s">
        <v>1899</v>
      </c>
      <c r="P316" t="s">
        <v>1900</v>
      </c>
      <c r="Q316">
        <v>3</v>
      </c>
      <c r="R316">
        <v>3</v>
      </c>
      <c r="S316">
        <v>3</v>
      </c>
      <c r="T316">
        <v>5</v>
      </c>
      <c r="U316">
        <v>4</v>
      </c>
      <c r="V316">
        <v>4</v>
      </c>
      <c r="W316" t="s">
        <v>1901</v>
      </c>
      <c r="X316" t="s">
        <v>1901</v>
      </c>
      <c r="Y316" t="s">
        <v>119</v>
      </c>
      <c r="Z316" t="s">
        <v>1902</v>
      </c>
      <c r="AB316" t="s">
        <v>5637</v>
      </c>
      <c r="AE316" t="s">
        <v>19</v>
      </c>
      <c r="AF316" t="s">
        <v>20</v>
      </c>
      <c r="AG316" t="s">
        <v>21</v>
      </c>
      <c r="AI316" t="s">
        <v>23</v>
      </c>
      <c r="AJ316" t="s">
        <v>1903</v>
      </c>
      <c r="AK316" t="s">
        <v>1904</v>
      </c>
      <c r="AN316" t="s">
        <v>5618</v>
      </c>
      <c r="AO316" t="s">
        <v>5618</v>
      </c>
      <c r="AP316" t="s">
        <v>5640</v>
      </c>
      <c r="AQ316" t="s">
        <v>1905</v>
      </c>
      <c r="AR316" t="s">
        <v>34</v>
      </c>
      <c r="AU316" t="s">
        <v>60</v>
      </c>
      <c r="AV316" t="s">
        <v>80</v>
      </c>
      <c r="AW316" t="s">
        <v>61</v>
      </c>
    </row>
    <row r="317" spans="1:49" x14ac:dyDescent="0.2">
      <c r="A317">
        <v>5</v>
      </c>
      <c r="B317">
        <v>5</v>
      </c>
      <c r="C317">
        <v>4</v>
      </c>
      <c r="D317">
        <v>5</v>
      </c>
      <c r="E317">
        <v>3</v>
      </c>
      <c r="F317">
        <v>3</v>
      </c>
      <c r="I317">
        <v>6</v>
      </c>
      <c r="J317">
        <v>6</v>
      </c>
      <c r="K317">
        <v>4</v>
      </c>
      <c r="L317">
        <v>6</v>
      </c>
      <c r="M317">
        <v>3</v>
      </c>
      <c r="N317">
        <v>3</v>
      </c>
      <c r="Q317">
        <v>4</v>
      </c>
      <c r="R317">
        <v>5</v>
      </c>
      <c r="S317">
        <v>4</v>
      </c>
      <c r="T317">
        <v>4</v>
      </c>
      <c r="U317">
        <v>3</v>
      </c>
      <c r="V317">
        <v>3</v>
      </c>
      <c r="Y317" t="s">
        <v>103</v>
      </c>
      <c r="Z317" t="s">
        <v>1906</v>
      </c>
      <c r="AD317" t="s">
        <v>1907</v>
      </c>
      <c r="AK317" t="s">
        <v>1908</v>
      </c>
      <c r="AN317" t="s">
        <v>51</v>
      </c>
      <c r="AO317" t="s">
        <v>51</v>
      </c>
      <c r="AP317" t="s">
        <v>5638</v>
      </c>
      <c r="AQ317" t="s">
        <v>1909</v>
      </c>
      <c r="AR317" t="s">
        <v>34</v>
      </c>
      <c r="AS317" t="s">
        <v>45</v>
      </c>
      <c r="AT317" t="s">
        <v>1910</v>
      </c>
      <c r="AU317" t="s">
        <v>160</v>
      </c>
      <c r="AV317" t="s">
        <v>80</v>
      </c>
      <c r="AW317" t="s">
        <v>68</v>
      </c>
    </row>
    <row r="318" spans="1:49" x14ac:dyDescent="0.2">
      <c r="A318">
        <v>1</v>
      </c>
      <c r="B318">
        <v>2</v>
      </c>
      <c r="C318">
        <v>2</v>
      </c>
      <c r="D318">
        <v>2</v>
      </c>
      <c r="E318">
        <v>1</v>
      </c>
      <c r="F318">
        <v>1</v>
      </c>
      <c r="G318" t="s">
        <v>1911</v>
      </c>
      <c r="H318" t="s">
        <v>1912</v>
      </c>
      <c r="I318">
        <v>1</v>
      </c>
      <c r="J318">
        <v>2</v>
      </c>
      <c r="K318">
        <v>3</v>
      </c>
      <c r="L318">
        <v>3</v>
      </c>
      <c r="M318">
        <v>3</v>
      </c>
      <c r="N318">
        <v>3</v>
      </c>
      <c r="O318" t="s">
        <v>1913</v>
      </c>
      <c r="Q318">
        <v>5</v>
      </c>
      <c r="R318">
        <v>6</v>
      </c>
      <c r="S318">
        <v>7</v>
      </c>
      <c r="T318">
        <v>7</v>
      </c>
      <c r="U318">
        <v>7</v>
      </c>
      <c r="V318">
        <v>7</v>
      </c>
      <c r="W318" t="s">
        <v>1914</v>
      </c>
      <c r="Y318" t="s">
        <v>48</v>
      </c>
      <c r="Z318" t="s">
        <v>1915</v>
      </c>
      <c r="AA318" t="s">
        <v>16</v>
      </c>
      <c r="AD318" t="s">
        <v>1916</v>
      </c>
      <c r="AF318" t="s">
        <v>20</v>
      </c>
      <c r="AJ318" t="s">
        <v>1917</v>
      </c>
      <c r="AK318" t="s">
        <v>1918</v>
      </c>
      <c r="AN318" t="s">
        <v>5618</v>
      </c>
      <c r="AO318" t="s">
        <v>51</v>
      </c>
      <c r="AP318" t="s">
        <v>33</v>
      </c>
      <c r="AR318" t="s">
        <v>34</v>
      </c>
      <c r="AS318" t="s">
        <v>35</v>
      </c>
      <c r="AU318" t="s">
        <v>254</v>
      </c>
      <c r="AV318" t="s">
        <v>556</v>
      </c>
      <c r="AW318" t="s">
        <v>107</v>
      </c>
    </row>
    <row r="319" spans="1:49" x14ac:dyDescent="0.2">
      <c r="A319">
        <v>7</v>
      </c>
      <c r="B319">
        <v>5</v>
      </c>
      <c r="C319">
        <v>7</v>
      </c>
      <c r="D319">
        <v>6</v>
      </c>
      <c r="E319">
        <v>6</v>
      </c>
      <c r="F319">
        <v>6</v>
      </c>
      <c r="G319" t="s">
        <v>1919</v>
      </c>
      <c r="H319" t="s">
        <v>1920</v>
      </c>
      <c r="I319">
        <v>2</v>
      </c>
      <c r="J319">
        <v>3</v>
      </c>
      <c r="K319">
        <v>6</v>
      </c>
      <c r="L319">
        <v>3</v>
      </c>
      <c r="M319">
        <v>3</v>
      </c>
      <c r="N319">
        <v>3</v>
      </c>
      <c r="O319" t="s">
        <v>1921</v>
      </c>
      <c r="P319" t="s">
        <v>1922</v>
      </c>
      <c r="Q319">
        <v>5</v>
      </c>
      <c r="R319">
        <v>5</v>
      </c>
      <c r="S319">
        <v>5</v>
      </c>
      <c r="T319">
        <v>5</v>
      </c>
      <c r="U319">
        <v>5</v>
      </c>
      <c r="V319">
        <v>5</v>
      </c>
      <c r="W319" t="s">
        <v>1923</v>
      </c>
      <c r="X319" t="s">
        <v>1924</v>
      </c>
      <c r="Y319" t="s">
        <v>29</v>
      </c>
      <c r="Z319" t="s">
        <v>1925</v>
      </c>
      <c r="AB319" t="s">
        <v>5637</v>
      </c>
      <c r="AE319" t="s">
        <v>19</v>
      </c>
      <c r="AI319" t="s">
        <v>23</v>
      </c>
      <c r="AJ319" t="s">
        <v>1926</v>
      </c>
      <c r="AK319" t="s">
        <v>1927</v>
      </c>
      <c r="AN319" t="s">
        <v>5618</v>
      </c>
      <c r="AO319" t="s">
        <v>5618</v>
      </c>
      <c r="AP319" t="s">
        <v>5640</v>
      </c>
      <c r="AR319" t="s">
        <v>34</v>
      </c>
      <c r="AS319" t="s">
        <v>35</v>
      </c>
      <c r="AU319" t="s">
        <v>160</v>
      </c>
      <c r="AV319" t="s">
        <v>37</v>
      </c>
      <c r="AW319" t="s">
        <v>68</v>
      </c>
    </row>
    <row r="320" spans="1:49" x14ac:dyDescent="0.2">
      <c r="A320">
        <v>5</v>
      </c>
      <c r="B320">
        <v>5</v>
      </c>
      <c r="C320">
        <v>1</v>
      </c>
      <c r="D320">
        <v>1</v>
      </c>
      <c r="E320">
        <v>1</v>
      </c>
      <c r="F320">
        <v>1</v>
      </c>
      <c r="I320">
        <v>3</v>
      </c>
      <c r="J320">
        <v>3</v>
      </c>
      <c r="K320">
        <v>1</v>
      </c>
      <c r="L320">
        <v>1</v>
      </c>
      <c r="M320">
        <v>1</v>
      </c>
      <c r="N320">
        <v>1</v>
      </c>
      <c r="Q320">
        <v>2</v>
      </c>
      <c r="R320">
        <v>2</v>
      </c>
      <c r="S320">
        <v>3</v>
      </c>
      <c r="T320">
        <v>3</v>
      </c>
      <c r="U320">
        <v>2</v>
      </c>
      <c r="V320">
        <v>2</v>
      </c>
      <c r="Y320" t="s">
        <v>29</v>
      </c>
      <c r="Z320" t="s">
        <v>1928</v>
      </c>
      <c r="AA320" t="s">
        <v>16</v>
      </c>
      <c r="AB320" t="s">
        <v>5637</v>
      </c>
      <c r="AK320" t="s">
        <v>1929</v>
      </c>
      <c r="AN320" t="s">
        <v>59</v>
      </c>
      <c r="AO320" t="s">
        <v>5620</v>
      </c>
      <c r="AP320" t="s">
        <v>5640</v>
      </c>
      <c r="AR320" t="s">
        <v>67</v>
      </c>
      <c r="AS320" t="s">
        <v>35</v>
      </c>
      <c r="AU320" t="s">
        <v>433</v>
      </c>
      <c r="AV320" t="s">
        <v>80</v>
      </c>
      <c r="AW320" t="s">
        <v>81</v>
      </c>
    </row>
    <row r="321" spans="1:49" x14ac:dyDescent="0.2">
      <c r="A321">
        <v>4</v>
      </c>
      <c r="B321">
        <v>6</v>
      </c>
      <c r="C321">
        <v>4</v>
      </c>
      <c r="D321">
        <v>1</v>
      </c>
      <c r="E321">
        <v>1</v>
      </c>
      <c r="F321">
        <v>1</v>
      </c>
      <c r="H321" t="s">
        <v>1930</v>
      </c>
      <c r="I321">
        <v>4</v>
      </c>
      <c r="J321">
        <v>5</v>
      </c>
      <c r="K321">
        <v>4</v>
      </c>
      <c r="L321">
        <v>1</v>
      </c>
      <c r="M321">
        <v>1</v>
      </c>
      <c r="N321">
        <v>1</v>
      </c>
      <c r="P321" t="s">
        <v>1930</v>
      </c>
      <c r="Q321">
        <v>4</v>
      </c>
      <c r="R321">
        <v>5</v>
      </c>
      <c r="S321">
        <v>4</v>
      </c>
      <c r="T321">
        <v>1</v>
      </c>
      <c r="U321">
        <v>1</v>
      </c>
      <c r="V321">
        <v>1</v>
      </c>
      <c r="X321" t="s">
        <v>1931</v>
      </c>
      <c r="Y321" t="s">
        <v>29</v>
      </c>
      <c r="Z321" t="s">
        <v>1932</v>
      </c>
      <c r="AD321" t="s">
        <v>5718</v>
      </c>
      <c r="AK321" t="s">
        <v>1933</v>
      </c>
      <c r="AN321" t="s">
        <v>59</v>
      </c>
      <c r="AO321" t="s">
        <v>59</v>
      </c>
      <c r="AP321" t="s">
        <v>5640</v>
      </c>
      <c r="AQ321" t="s">
        <v>1934</v>
      </c>
      <c r="AR321" t="s">
        <v>67</v>
      </c>
      <c r="AS321" t="s">
        <v>35</v>
      </c>
      <c r="AU321" t="s">
        <v>1042</v>
      </c>
      <c r="AV321" t="s">
        <v>80</v>
      </c>
      <c r="AW321" t="s">
        <v>81</v>
      </c>
    </row>
    <row r="322" spans="1:49" x14ac:dyDescent="0.2">
      <c r="A322">
        <v>1</v>
      </c>
      <c r="B322">
        <v>4</v>
      </c>
      <c r="C322">
        <v>4</v>
      </c>
      <c r="D322">
        <v>4</v>
      </c>
      <c r="E322">
        <v>1</v>
      </c>
      <c r="F322">
        <v>1</v>
      </c>
      <c r="G322" t="s">
        <v>67</v>
      </c>
      <c r="H322" t="s">
        <v>34</v>
      </c>
      <c r="I322">
        <v>1</v>
      </c>
      <c r="J322">
        <v>1</v>
      </c>
      <c r="K322">
        <v>1</v>
      </c>
      <c r="L322">
        <v>1</v>
      </c>
      <c r="M322">
        <v>1</v>
      </c>
      <c r="N322">
        <v>1</v>
      </c>
      <c r="O322" t="s">
        <v>67</v>
      </c>
      <c r="P322" t="s">
        <v>34</v>
      </c>
      <c r="Q322">
        <v>1</v>
      </c>
      <c r="R322">
        <v>1</v>
      </c>
      <c r="S322">
        <v>1</v>
      </c>
      <c r="T322">
        <v>1</v>
      </c>
      <c r="U322">
        <v>1</v>
      </c>
      <c r="V322">
        <v>1</v>
      </c>
      <c r="W322" t="s">
        <v>67</v>
      </c>
      <c r="X322" t="s">
        <v>34</v>
      </c>
      <c r="Y322" t="s">
        <v>29</v>
      </c>
      <c r="AB322" t="s">
        <v>5637</v>
      </c>
      <c r="AC322" t="s">
        <v>17</v>
      </c>
      <c r="AK322" t="s">
        <v>1935</v>
      </c>
      <c r="AN322" t="s">
        <v>5620</v>
      </c>
      <c r="AO322" t="s">
        <v>5619</v>
      </c>
      <c r="AP322" t="s">
        <v>5638</v>
      </c>
      <c r="AQ322" t="s">
        <v>1935</v>
      </c>
      <c r="AR322" t="s">
        <v>34</v>
      </c>
      <c r="AS322" t="s">
        <v>35</v>
      </c>
      <c r="AU322" t="s">
        <v>160</v>
      </c>
      <c r="AV322" t="s">
        <v>37</v>
      </c>
      <c r="AW322" t="s">
        <v>81</v>
      </c>
    </row>
    <row r="323" spans="1:49" x14ac:dyDescent="0.2">
      <c r="A323">
        <v>7</v>
      </c>
      <c r="B323">
        <v>6</v>
      </c>
      <c r="C323">
        <v>6</v>
      </c>
      <c r="D323">
        <v>5</v>
      </c>
      <c r="E323">
        <v>5</v>
      </c>
      <c r="F323">
        <v>5</v>
      </c>
      <c r="I323">
        <v>5</v>
      </c>
      <c r="J323">
        <v>4</v>
      </c>
      <c r="K323">
        <v>5</v>
      </c>
      <c r="L323">
        <v>4</v>
      </c>
      <c r="M323">
        <v>4</v>
      </c>
      <c r="N323">
        <v>4</v>
      </c>
      <c r="Q323">
        <v>6</v>
      </c>
      <c r="R323">
        <v>5</v>
      </c>
      <c r="S323">
        <v>5</v>
      </c>
      <c r="T323">
        <v>5</v>
      </c>
      <c r="U323">
        <v>5</v>
      </c>
      <c r="V323">
        <v>5</v>
      </c>
      <c r="Y323" t="s">
        <v>119</v>
      </c>
      <c r="Z323" t="s">
        <v>1936</v>
      </c>
      <c r="AB323" t="s">
        <v>5637</v>
      </c>
      <c r="AN323" t="s">
        <v>5618</v>
      </c>
      <c r="AO323" t="s">
        <v>51</v>
      </c>
      <c r="AP323" t="s">
        <v>52</v>
      </c>
      <c r="AR323" t="s">
        <v>34</v>
      </c>
      <c r="AS323" t="s">
        <v>35</v>
      </c>
      <c r="AU323" t="s">
        <v>47</v>
      </c>
      <c r="AV323" t="s">
        <v>80</v>
      </c>
      <c r="AW323" t="s">
        <v>107</v>
      </c>
    </row>
    <row r="324" spans="1:49" x14ac:dyDescent="0.2">
      <c r="B324">
        <v>1</v>
      </c>
      <c r="C324">
        <v>1</v>
      </c>
      <c r="D324">
        <v>1</v>
      </c>
      <c r="E324">
        <v>1</v>
      </c>
      <c r="F324">
        <v>1</v>
      </c>
      <c r="G324" t="s">
        <v>1937</v>
      </c>
      <c r="H324" t="s">
        <v>1938</v>
      </c>
      <c r="I324">
        <v>1</v>
      </c>
      <c r="J324">
        <v>1</v>
      </c>
      <c r="K324">
        <v>1</v>
      </c>
      <c r="L324">
        <v>1</v>
      </c>
      <c r="M324">
        <v>1</v>
      </c>
      <c r="N324">
        <v>1</v>
      </c>
      <c r="O324" t="s">
        <v>1939</v>
      </c>
      <c r="P324" t="s">
        <v>1938</v>
      </c>
      <c r="Q324">
        <v>1</v>
      </c>
      <c r="R324">
        <v>1</v>
      </c>
      <c r="S324">
        <v>1</v>
      </c>
      <c r="T324">
        <v>1</v>
      </c>
      <c r="U324">
        <v>1</v>
      </c>
      <c r="V324">
        <v>1</v>
      </c>
      <c r="W324" t="s">
        <v>1939</v>
      </c>
      <c r="X324" t="s">
        <v>1938</v>
      </c>
      <c r="Y324" t="s">
        <v>29</v>
      </c>
      <c r="Z324" t="s">
        <v>1940</v>
      </c>
      <c r="AD324" t="s">
        <v>1941</v>
      </c>
      <c r="AJ324" t="s">
        <v>1942</v>
      </c>
      <c r="AK324" t="s">
        <v>1943</v>
      </c>
      <c r="AN324" t="s">
        <v>5619</v>
      </c>
      <c r="AO324" t="s">
        <v>5619</v>
      </c>
      <c r="AP324" t="s">
        <v>52</v>
      </c>
      <c r="AQ324" t="s">
        <v>1944</v>
      </c>
      <c r="AR324" t="s">
        <v>34</v>
      </c>
      <c r="AS324" t="s">
        <v>35</v>
      </c>
      <c r="AU324" t="s">
        <v>160</v>
      </c>
      <c r="AV324" t="s">
        <v>37</v>
      </c>
      <c r="AW324" t="s">
        <v>81</v>
      </c>
    </row>
    <row r="325" spans="1:49" x14ac:dyDescent="0.2">
      <c r="A325">
        <v>1</v>
      </c>
      <c r="B325">
        <v>5</v>
      </c>
      <c r="C325">
        <v>1</v>
      </c>
      <c r="D325">
        <v>1</v>
      </c>
      <c r="E325">
        <v>1</v>
      </c>
      <c r="F325">
        <v>1</v>
      </c>
      <c r="G325" t="s">
        <v>1945</v>
      </c>
      <c r="H325" t="s">
        <v>1946</v>
      </c>
      <c r="I325">
        <v>1</v>
      </c>
      <c r="J325">
        <v>1</v>
      </c>
      <c r="K325">
        <v>1</v>
      </c>
      <c r="L325">
        <v>1</v>
      </c>
      <c r="M325">
        <v>1</v>
      </c>
      <c r="N325">
        <v>1</v>
      </c>
      <c r="O325" t="s">
        <v>495</v>
      </c>
      <c r="P325" t="s">
        <v>495</v>
      </c>
      <c r="Q325">
        <v>1</v>
      </c>
      <c r="R325">
        <v>1</v>
      </c>
      <c r="S325">
        <v>1</v>
      </c>
      <c r="T325">
        <v>1</v>
      </c>
      <c r="U325">
        <v>1</v>
      </c>
      <c r="V325">
        <v>1</v>
      </c>
      <c r="W325" t="s">
        <v>1947</v>
      </c>
      <c r="X325" t="s">
        <v>1948</v>
      </c>
      <c r="Y325" t="s">
        <v>29</v>
      </c>
      <c r="Z325" t="s">
        <v>1949</v>
      </c>
      <c r="AA325" t="s">
        <v>16</v>
      </c>
      <c r="AN325" t="s">
        <v>59</v>
      </c>
      <c r="AO325" t="s">
        <v>51</v>
      </c>
      <c r="AP325" t="s">
        <v>33</v>
      </c>
      <c r="AR325" t="s">
        <v>34</v>
      </c>
      <c r="AS325" t="s">
        <v>35</v>
      </c>
      <c r="AU325" t="s">
        <v>160</v>
      </c>
      <c r="AV325" t="s">
        <v>37</v>
      </c>
      <c r="AW325" t="s">
        <v>38</v>
      </c>
    </row>
    <row r="326" spans="1:49" x14ac:dyDescent="0.2">
      <c r="A326">
        <v>5</v>
      </c>
      <c r="B326">
        <v>4</v>
      </c>
      <c r="C326">
        <v>4</v>
      </c>
      <c r="D326">
        <v>1</v>
      </c>
      <c r="E326">
        <v>1</v>
      </c>
      <c r="Q326">
        <v>4</v>
      </c>
      <c r="R326">
        <v>4</v>
      </c>
      <c r="S326">
        <v>3</v>
      </c>
      <c r="T326">
        <v>1</v>
      </c>
      <c r="U326">
        <v>1</v>
      </c>
      <c r="V326">
        <v>1</v>
      </c>
      <c r="W326" t="s">
        <v>1950</v>
      </c>
      <c r="X326" t="s">
        <v>1951</v>
      </c>
      <c r="Y326" t="s">
        <v>29</v>
      </c>
      <c r="Z326" t="s">
        <v>1952</v>
      </c>
      <c r="AD326" t="s">
        <v>1953</v>
      </c>
      <c r="AJ326" t="s">
        <v>1954</v>
      </c>
      <c r="AK326" t="s">
        <v>1955</v>
      </c>
      <c r="AN326" t="s">
        <v>59</v>
      </c>
      <c r="AO326" t="s">
        <v>5619</v>
      </c>
      <c r="AP326" t="s">
        <v>52</v>
      </c>
      <c r="AQ326" t="s">
        <v>1956</v>
      </c>
      <c r="AR326" t="s">
        <v>34</v>
      </c>
      <c r="AS326" t="s">
        <v>35</v>
      </c>
    </row>
    <row r="327" spans="1:49" x14ac:dyDescent="0.2">
      <c r="G327" t="s">
        <v>1957</v>
      </c>
      <c r="Q327">
        <v>6</v>
      </c>
      <c r="R327">
        <v>5</v>
      </c>
      <c r="S327">
        <v>6</v>
      </c>
      <c r="T327">
        <v>6</v>
      </c>
      <c r="U327">
        <v>6</v>
      </c>
      <c r="V327">
        <v>7</v>
      </c>
      <c r="Y327" t="s">
        <v>48</v>
      </c>
      <c r="Z327" t="s">
        <v>1958</v>
      </c>
      <c r="AA327" t="s">
        <v>16</v>
      </c>
      <c r="AB327" t="s">
        <v>5637</v>
      </c>
      <c r="AF327" t="s">
        <v>20</v>
      </c>
      <c r="AJ327" t="s">
        <v>1959</v>
      </c>
      <c r="AN327" t="s">
        <v>5618</v>
      </c>
      <c r="AO327" t="s">
        <v>5618</v>
      </c>
      <c r="AP327" t="s">
        <v>52</v>
      </c>
      <c r="AR327" t="s">
        <v>34</v>
      </c>
      <c r="AS327" t="s">
        <v>35</v>
      </c>
      <c r="AU327" t="s">
        <v>47</v>
      </c>
      <c r="AV327" t="s">
        <v>80</v>
      </c>
      <c r="AW327" t="s">
        <v>99</v>
      </c>
    </row>
    <row r="328" spans="1:49" x14ac:dyDescent="0.2">
      <c r="A328">
        <v>1</v>
      </c>
      <c r="B328">
        <v>1</v>
      </c>
      <c r="C328">
        <v>1</v>
      </c>
      <c r="D328">
        <v>1</v>
      </c>
      <c r="E328">
        <v>1</v>
      </c>
      <c r="F328">
        <v>1</v>
      </c>
      <c r="G328" t="s">
        <v>1960</v>
      </c>
      <c r="H328" t="s">
        <v>1961</v>
      </c>
      <c r="I328">
        <v>1</v>
      </c>
      <c r="J328">
        <v>1</v>
      </c>
      <c r="K328">
        <v>1</v>
      </c>
      <c r="L328">
        <v>1</v>
      </c>
      <c r="M328">
        <v>1</v>
      </c>
      <c r="N328">
        <v>1</v>
      </c>
      <c r="O328" t="s">
        <v>1962</v>
      </c>
      <c r="P328" t="s">
        <v>1963</v>
      </c>
      <c r="Q328">
        <v>1</v>
      </c>
      <c r="R328">
        <v>1</v>
      </c>
      <c r="S328">
        <v>1</v>
      </c>
      <c r="T328">
        <v>1</v>
      </c>
      <c r="U328">
        <v>1</v>
      </c>
      <c r="V328">
        <v>1</v>
      </c>
      <c r="W328" t="s">
        <v>1964</v>
      </c>
      <c r="X328" t="s">
        <v>1965</v>
      </c>
      <c r="Y328" t="s">
        <v>29</v>
      </c>
      <c r="Z328" t="s">
        <v>1966</v>
      </c>
      <c r="AD328" t="s">
        <v>1967</v>
      </c>
      <c r="AJ328" t="s">
        <v>1968</v>
      </c>
      <c r="AK328" t="s">
        <v>1969</v>
      </c>
      <c r="AN328" t="s">
        <v>59</v>
      </c>
      <c r="AO328" t="s">
        <v>59</v>
      </c>
      <c r="AP328" t="s">
        <v>5638</v>
      </c>
      <c r="AQ328" t="s">
        <v>1970</v>
      </c>
      <c r="AR328" t="s">
        <v>34</v>
      </c>
      <c r="AS328" t="s">
        <v>35</v>
      </c>
      <c r="AU328" t="s">
        <v>47</v>
      </c>
      <c r="AV328" t="s">
        <v>37</v>
      </c>
      <c r="AW328" t="s">
        <v>68</v>
      </c>
    </row>
    <row r="329" spans="1:49" x14ac:dyDescent="0.2">
      <c r="A329">
        <v>7</v>
      </c>
      <c r="B329">
        <v>6</v>
      </c>
      <c r="C329">
        <v>5</v>
      </c>
      <c r="D329">
        <v>4</v>
      </c>
      <c r="E329">
        <v>2</v>
      </c>
      <c r="F329">
        <v>5</v>
      </c>
      <c r="G329" t="s">
        <v>1971</v>
      </c>
      <c r="H329" t="s">
        <v>1972</v>
      </c>
      <c r="I329">
        <v>5</v>
      </c>
      <c r="J329">
        <v>5</v>
      </c>
      <c r="K329">
        <v>5</v>
      </c>
      <c r="L329">
        <v>4</v>
      </c>
      <c r="M329">
        <v>3</v>
      </c>
      <c r="N329">
        <v>6</v>
      </c>
      <c r="O329" t="s">
        <v>1973</v>
      </c>
      <c r="P329" t="s">
        <v>1974</v>
      </c>
      <c r="Q329">
        <v>6</v>
      </c>
      <c r="R329">
        <v>5</v>
      </c>
      <c r="S329">
        <v>5</v>
      </c>
      <c r="T329">
        <v>5</v>
      </c>
      <c r="U329">
        <v>3</v>
      </c>
      <c r="V329">
        <v>5</v>
      </c>
      <c r="W329" t="s">
        <v>1975</v>
      </c>
      <c r="X329" t="s">
        <v>1976</v>
      </c>
      <c r="Y329" t="s">
        <v>29</v>
      </c>
      <c r="Z329" t="s">
        <v>1977</v>
      </c>
      <c r="AA329" t="s">
        <v>16</v>
      </c>
      <c r="AB329" t="s">
        <v>5637</v>
      </c>
      <c r="AF329" t="s">
        <v>20</v>
      </c>
      <c r="AI329" t="s">
        <v>23</v>
      </c>
      <c r="AJ329" t="s">
        <v>1978</v>
      </c>
      <c r="AK329" t="s">
        <v>1979</v>
      </c>
      <c r="AN329" t="s">
        <v>5618</v>
      </c>
      <c r="AO329" t="s">
        <v>51</v>
      </c>
      <c r="AP329" t="s">
        <v>52</v>
      </c>
      <c r="AQ329" t="s">
        <v>1980</v>
      </c>
      <c r="AR329" t="s">
        <v>34</v>
      </c>
      <c r="AS329" t="s">
        <v>35</v>
      </c>
      <c r="AU329" t="s">
        <v>98</v>
      </c>
      <c r="AV329" t="s">
        <v>37</v>
      </c>
      <c r="AW329" t="s">
        <v>107</v>
      </c>
    </row>
    <row r="330" spans="1:49" x14ac:dyDescent="0.2">
      <c r="A330">
        <v>4</v>
      </c>
      <c r="B330">
        <v>4</v>
      </c>
      <c r="D330">
        <v>1</v>
      </c>
      <c r="E330">
        <v>1</v>
      </c>
      <c r="F330">
        <v>1</v>
      </c>
      <c r="G330" t="s">
        <v>1981</v>
      </c>
      <c r="H330" t="s">
        <v>1982</v>
      </c>
      <c r="I330">
        <v>6</v>
      </c>
      <c r="J330">
        <v>4</v>
      </c>
      <c r="K330">
        <v>4</v>
      </c>
      <c r="L330">
        <v>2</v>
      </c>
      <c r="M330">
        <v>2</v>
      </c>
      <c r="N330">
        <v>1</v>
      </c>
      <c r="O330" t="s">
        <v>1983</v>
      </c>
      <c r="P330" t="s">
        <v>1984</v>
      </c>
      <c r="Q330">
        <v>6</v>
      </c>
      <c r="R330">
        <v>4</v>
      </c>
      <c r="S330">
        <v>4</v>
      </c>
      <c r="T330">
        <v>4</v>
      </c>
      <c r="U330">
        <v>2</v>
      </c>
      <c r="V330">
        <v>2</v>
      </c>
      <c r="W330" t="s">
        <v>1985</v>
      </c>
      <c r="X330" t="s">
        <v>1986</v>
      </c>
      <c r="Y330" t="s">
        <v>29</v>
      </c>
      <c r="Z330" t="s">
        <v>1987</v>
      </c>
      <c r="AA330" t="s">
        <v>16</v>
      </c>
      <c r="AM330" t="s">
        <v>1988</v>
      </c>
      <c r="AN330" t="s">
        <v>51</v>
      </c>
      <c r="AO330" t="s">
        <v>51</v>
      </c>
      <c r="AP330" t="s">
        <v>52</v>
      </c>
      <c r="AQ330" t="s">
        <v>1989</v>
      </c>
      <c r="AR330" t="s">
        <v>34</v>
      </c>
      <c r="AS330" t="s">
        <v>35</v>
      </c>
      <c r="AU330" t="s">
        <v>98</v>
      </c>
      <c r="AV330" t="s">
        <v>80</v>
      </c>
      <c r="AW330" t="s">
        <v>81</v>
      </c>
    </row>
    <row r="331" spans="1:49" x14ac:dyDescent="0.2">
      <c r="A331">
        <v>1</v>
      </c>
      <c r="B331">
        <v>1</v>
      </c>
      <c r="C331">
        <v>1</v>
      </c>
      <c r="D331">
        <v>1</v>
      </c>
      <c r="E331">
        <v>1</v>
      </c>
      <c r="F331">
        <v>1</v>
      </c>
      <c r="G331" t="s">
        <v>67</v>
      </c>
      <c r="H331" t="s">
        <v>1990</v>
      </c>
      <c r="I331">
        <v>1</v>
      </c>
      <c r="J331">
        <v>1</v>
      </c>
      <c r="K331">
        <v>1</v>
      </c>
      <c r="L331">
        <v>1</v>
      </c>
      <c r="M331">
        <v>1</v>
      </c>
      <c r="N331">
        <v>1</v>
      </c>
      <c r="O331" t="s">
        <v>67</v>
      </c>
      <c r="P331" t="s">
        <v>1991</v>
      </c>
      <c r="Q331">
        <v>1</v>
      </c>
      <c r="R331">
        <v>1</v>
      </c>
      <c r="S331">
        <v>1</v>
      </c>
      <c r="T331">
        <v>1</v>
      </c>
      <c r="U331">
        <v>1</v>
      </c>
      <c r="V331">
        <v>1</v>
      </c>
      <c r="W331" t="s">
        <v>1992</v>
      </c>
      <c r="X331" t="s">
        <v>1993</v>
      </c>
      <c r="Y331" t="s">
        <v>29</v>
      </c>
      <c r="Z331" t="s">
        <v>1994</v>
      </c>
      <c r="AA331" t="s">
        <v>16</v>
      </c>
      <c r="AB331" t="s">
        <v>5637</v>
      </c>
      <c r="AD331" t="s">
        <v>1995</v>
      </c>
      <c r="AK331" t="s">
        <v>1996</v>
      </c>
      <c r="AN331" t="s">
        <v>5619</v>
      </c>
      <c r="AO331" t="s">
        <v>5620</v>
      </c>
      <c r="AP331" t="s">
        <v>52</v>
      </c>
      <c r="AQ331" t="s">
        <v>1997</v>
      </c>
      <c r="AR331" t="s">
        <v>34</v>
      </c>
      <c r="AS331" t="s">
        <v>35</v>
      </c>
      <c r="AU331" t="s">
        <v>98</v>
      </c>
      <c r="AV331" t="s">
        <v>150</v>
      </c>
      <c r="AW331" t="s">
        <v>61</v>
      </c>
    </row>
    <row r="332" spans="1:49" x14ac:dyDescent="0.2">
      <c r="A332">
        <v>5</v>
      </c>
      <c r="B332">
        <v>3</v>
      </c>
      <c r="C332">
        <v>2</v>
      </c>
      <c r="D332">
        <v>2</v>
      </c>
      <c r="E332">
        <v>4</v>
      </c>
      <c r="F332">
        <v>2</v>
      </c>
      <c r="G332" t="s">
        <v>1998</v>
      </c>
      <c r="H332" t="s">
        <v>1999</v>
      </c>
      <c r="I332">
        <v>2</v>
      </c>
      <c r="J332">
        <v>3</v>
      </c>
      <c r="K332">
        <v>3</v>
      </c>
      <c r="L332">
        <v>2</v>
      </c>
      <c r="M332">
        <v>4</v>
      </c>
      <c r="N332">
        <v>3</v>
      </c>
      <c r="O332" t="s">
        <v>2000</v>
      </c>
      <c r="P332" t="s">
        <v>2001</v>
      </c>
      <c r="Q332">
        <v>5</v>
      </c>
      <c r="R332">
        <v>3</v>
      </c>
      <c r="S332">
        <v>3</v>
      </c>
      <c r="T332">
        <v>3</v>
      </c>
      <c r="U332">
        <v>5</v>
      </c>
      <c r="V332">
        <v>3</v>
      </c>
      <c r="W332" t="s">
        <v>2002</v>
      </c>
      <c r="X332" t="s">
        <v>2003</v>
      </c>
      <c r="Y332" t="s">
        <v>29</v>
      </c>
      <c r="Z332" t="s">
        <v>2004</v>
      </c>
      <c r="AA332" t="s">
        <v>16</v>
      </c>
      <c r="AB332" t="s">
        <v>5637</v>
      </c>
      <c r="AD332" t="s">
        <v>2005</v>
      </c>
      <c r="AK332" t="s">
        <v>2006</v>
      </c>
      <c r="AM332" t="s">
        <v>2007</v>
      </c>
      <c r="AN332" t="s">
        <v>51</v>
      </c>
      <c r="AO332" t="s">
        <v>51</v>
      </c>
      <c r="AP332" t="s">
        <v>52</v>
      </c>
      <c r="AQ332" t="s">
        <v>2008</v>
      </c>
      <c r="AR332" t="s">
        <v>34</v>
      </c>
      <c r="AS332" t="s">
        <v>35</v>
      </c>
      <c r="AU332" t="s">
        <v>98</v>
      </c>
      <c r="AV332" t="s">
        <v>37</v>
      </c>
      <c r="AW332" t="s">
        <v>68</v>
      </c>
    </row>
    <row r="333" spans="1:49" x14ac:dyDescent="0.2">
      <c r="A333">
        <v>1</v>
      </c>
      <c r="B333">
        <v>1</v>
      </c>
      <c r="C333">
        <v>1</v>
      </c>
      <c r="D333">
        <v>1</v>
      </c>
      <c r="E333">
        <v>1</v>
      </c>
      <c r="F333">
        <v>1</v>
      </c>
      <c r="G333" t="s">
        <v>67</v>
      </c>
      <c r="I333">
        <v>1</v>
      </c>
      <c r="J333">
        <v>1</v>
      </c>
      <c r="K333">
        <v>1</v>
      </c>
      <c r="L333">
        <v>1</v>
      </c>
      <c r="M333">
        <v>1</v>
      </c>
      <c r="N333">
        <v>1</v>
      </c>
      <c r="O333" t="s">
        <v>67</v>
      </c>
      <c r="Q333">
        <v>1</v>
      </c>
      <c r="R333">
        <v>1</v>
      </c>
      <c r="S333">
        <v>1</v>
      </c>
      <c r="T333">
        <v>1</v>
      </c>
      <c r="U333">
        <v>1</v>
      </c>
      <c r="V333">
        <v>1</v>
      </c>
      <c r="W333" t="s">
        <v>67</v>
      </c>
      <c r="Y333" t="s">
        <v>29</v>
      </c>
      <c r="Z333" t="s">
        <v>2009</v>
      </c>
      <c r="AD333" t="s">
        <v>2010</v>
      </c>
      <c r="AI333" t="s">
        <v>23</v>
      </c>
      <c r="AJ333" t="s">
        <v>2011</v>
      </c>
      <c r="AN333" t="s">
        <v>5620</v>
      </c>
      <c r="AO333" t="s">
        <v>5618</v>
      </c>
      <c r="AP333" t="s">
        <v>33</v>
      </c>
      <c r="AR333" t="s">
        <v>34</v>
      </c>
      <c r="AS333" t="s">
        <v>35</v>
      </c>
      <c r="AU333" t="s">
        <v>340</v>
      </c>
      <c r="AV333" t="s">
        <v>80</v>
      </c>
      <c r="AW333" t="s">
        <v>81</v>
      </c>
    </row>
    <row r="334" spans="1:49" x14ac:dyDescent="0.2">
      <c r="A334">
        <v>6</v>
      </c>
      <c r="B334">
        <v>7</v>
      </c>
      <c r="C334">
        <v>4</v>
      </c>
      <c r="D334">
        <v>3</v>
      </c>
      <c r="E334">
        <v>7</v>
      </c>
      <c r="F334">
        <v>5</v>
      </c>
      <c r="G334" t="s">
        <v>2012</v>
      </c>
      <c r="H334" t="s">
        <v>2013</v>
      </c>
      <c r="I334">
        <v>5</v>
      </c>
      <c r="J334">
        <v>6</v>
      </c>
      <c r="K334">
        <v>5</v>
      </c>
      <c r="L334">
        <v>5</v>
      </c>
      <c r="M334">
        <v>5</v>
      </c>
      <c r="N334">
        <v>5</v>
      </c>
      <c r="O334" t="s">
        <v>2014</v>
      </c>
      <c r="P334" t="s">
        <v>2015</v>
      </c>
      <c r="Q334">
        <v>3</v>
      </c>
      <c r="R334">
        <v>5</v>
      </c>
      <c r="S334">
        <v>6</v>
      </c>
      <c r="T334">
        <v>5</v>
      </c>
      <c r="U334">
        <v>4</v>
      </c>
      <c r="V334">
        <v>5</v>
      </c>
      <c r="W334" t="s">
        <v>2016</v>
      </c>
      <c r="X334" t="s">
        <v>2017</v>
      </c>
      <c r="Y334" t="s">
        <v>119</v>
      </c>
      <c r="Z334" t="s">
        <v>2018</v>
      </c>
      <c r="AA334" t="s">
        <v>16</v>
      </c>
      <c r="AB334" t="s">
        <v>5637</v>
      </c>
      <c r="AF334" t="s">
        <v>20</v>
      </c>
      <c r="AJ334" t="s">
        <v>2019</v>
      </c>
      <c r="AK334" t="s">
        <v>2020</v>
      </c>
      <c r="AN334" t="s">
        <v>5618</v>
      </c>
      <c r="AO334" t="s">
        <v>51</v>
      </c>
      <c r="AP334" t="s">
        <v>5640</v>
      </c>
      <c r="AQ334" t="s">
        <v>2021</v>
      </c>
      <c r="AR334" t="s">
        <v>34</v>
      </c>
      <c r="AS334" t="s">
        <v>35</v>
      </c>
      <c r="AU334" t="s">
        <v>797</v>
      </c>
      <c r="AV334" t="s">
        <v>80</v>
      </c>
      <c r="AW334" t="s">
        <v>107</v>
      </c>
    </row>
    <row r="335" spans="1:49" x14ac:dyDescent="0.2">
      <c r="A335">
        <v>7</v>
      </c>
      <c r="B335">
        <v>7</v>
      </c>
      <c r="C335">
        <v>7</v>
      </c>
      <c r="D335">
        <v>7</v>
      </c>
      <c r="E335">
        <v>7</v>
      </c>
      <c r="F335">
        <v>7</v>
      </c>
      <c r="G335" t="s">
        <v>2022</v>
      </c>
      <c r="I335">
        <v>1</v>
      </c>
      <c r="J335">
        <v>1</v>
      </c>
      <c r="K335">
        <v>1</v>
      </c>
      <c r="L335">
        <v>1</v>
      </c>
      <c r="M335">
        <v>1</v>
      </c>
      <c r="N335">
        <v>1</v>
      </c>
      <c r="Q335">
        <v>2</v>
      </c>
      <c r="R335">
        <v>2</v>
      </c>
      <c r="S335">
        <v>2</v>
      </c>
      <c r="T335">
        <v>2</v>
      </c>
      <c r="U335">
        <v>2</v>
      </c>
      <c r="V335">
        <v>2</v>
      </c>
      <c r="Y335" t="s">
        <v>119</v>
      </c>
      <c r="Z335" t="s">
        <v>2023</v>
      </c>
      <c r="AN335" t="s">
        <v>5618</v>
      </c>
      <c r="AO335" t="s">
        <v>5618</v>
      </c>
      <c r="AP335" t="s">
        <v>33</v>
      </c>
      <c r="AR335" t="s">
        <v>34</v>
      </c>
      <c r="AS335" t="s">
        <v>35</v>
      </c>
      <c r="AU335" t="s">
        <v>2024</v>
      </c>
      <c r="AV335" t="s">
        <v>80</v>
      </c>
      <c r="AW335" t="s">
        <v>107</v>
      </c>
    </row>
    <row r="336" spans="1:49" x14ac:dyDescent="0.2">
      <c r="A336">
        <v>7</v>
      </c>
      <c r="B336">
        <v>7</v>
      </c>
      <c r="C336">
        <v>6</v>
      </c>
      <c r="D336">
        <v>6</v>
      </c>
      <c r="E336">
        <v>6</v>
      </c>
      <c r="F336">
        <v>6</v>
      </c>
      <c r="G336" t="s">
        <v>2025</v>
      </c>
      <c r="I336">
        <v>2</v>
      </c>
      <c r="J336">
        <v>6</v>
      </c>
      <c r="K336">
        <v>6</v>
      </c>
      <c r="L336">
        <v>6</v>
      </c>
      <c r="M336">
        <v>6</v>
      </c>
      <c r="N336">
        <v>6</v>
      </c>
      <c r="O336" t="s">
        <v>2026</v>
      </c>
      <c r="P336" t="s">
        <v>2027</v>
      </c>
      <c r="Q336">
        <v>2</v>
      </c>
      <c r="R336">
        <v>3</v>
      </c>
      <c r="S336">
        <v>6</v>
      </c>
      <c r="T336">
        <v>6</v>
      </c>
      <c r="U336">
        <v>6</v>
      </c>
      <c r="V336">
        <v>6</v>
      </c>
      <c r="X336" t="s">
        <v>2028</v>
      </c>
      <c r="Y336" t="s">
        <v>119</v>
      </c>
      <c r="Z336" t="s">
        <v>2029</v>
      </c>
      <c r="AB336" t="s">
        <v>5637</v>
      </c>
      <c r="AC336" t="s">
        <v>17</v>
      </c>
      <c r="AE336" t="s">
        <v>19</v>
      </c>
      <c r="AF336" t="s">
        <v>20</v>
      </c>
      <c r="AI336" t="s">
        <v>23</v>
      </c>
      <c r="AJ336" t="s">
        <v>2030</v>
      </c>
      <c r="AN336" t="s">
        <v>5618</v>
      </c>
      <c r="AO336" t="s">
        <v>5620</v>
      </c>
      <c r="AP336" t="s">
        <v>52</v>
      </c>
      <c r="AR336" t="s">
        <v>67</v>
      </c>
      <c r="AS336" t="s">
        <v>35</v>
      </c>
      <c r="AU336" t="s">
        <v>47</v>
      </c>
      <c r="AV336" t="s">
        <v>37</v>
      </c>
      <c r="AW336" t="s">
        <v>99</v>
      </c>
    </row>
    <row r="337" spans="1:49" x14ac:dyDescent="0.2">
      <c r="A337">
        <v>4</v>
      </c>
      <c r="B337">
        <v>5</v>
      </c>
      <c r="C337">
        <v>4</v>
      </c>
      <c r="D337">
        <v>4</v>
      </c>
      <c r="E337">
        <v>2</v>
      </c>
      <c r="F337">
        <v>5</v>
      </c>
      <c r="I337">
        <v>4</v>
      </c>
      <c r="J337">
        <v>5</v>
      </c>
      <c r="K337">
        <v>3</v>
      </c>
      <c r="L337">
        <v>3</v>
      </c>
      <c r="M337">
        <v>3</v>
      </c>
      <c r="N337">
        <v>4</v>
      </c>
      <c r="Q337">
        <v>4</v>
      </c>
      <c r="R337">
        <v>4</v>
      </c>
      <c r="S337">
        <v>4</v>
      </c>
      <c r="T337">
        <v>4</v>
      </c>
      <c r="U337">
        <v>5</v>
      </c>
      <c r="V337">
        <v>4</v>
      </c>
      <c r="W337" t="s">
        <v>2031</v>
      </c>
      <c r="Y337" t="s">
        <v>48</v>
      </c>
      <c r="Z337" t="s">
        <v>2032</v>
      </c>
      <c r="AA337" t="s">
        <v>16</v>
      </c>
      <c r="AD337" t="s">
        <v>2033</v>
      </c>
      <c r="AF337" t="s">
        <v>20</v>
      </c>
      <c r="AJ337" t="s">
        <v>2034</v>
      </c>
      <c r="AK337" t="s">
        <v>2035</v>
      </c>
      <c r="AN337" t="s">
        <v>5618</v>
      </c>
      <c r="AO337" t="s">
        <v>5618</v>
      </c>
      <c r="AP337" t="s">
        <v>52</v>
      </c>
      <c r="AR337" t="s">
        <v>67</v>
      </c>
      <c r="AS337" t="s">
        <v>35</v>
      </c>
      <c r="AU337" t="s">
        <v>47</v>
      </c>
      <c r="AV337" t="s">
        <v>37</v>
      </c>
      <c r="AW337" t="s">
        <v>68</v>
      </c>
    </row>
    <row r="338" spans="1:49" x14ac:dyDescent="0.2">
      <c r="A338">
        <v>4</v>
      </c>
      <c r="B338">
        <v>1</v>
      </c>
      <c r="C338">
        <v>1</v>
      </c>
      <c r="D338">
        <v>1</v>
      </c>
      <c r="E338">
        <v>1</v>
      </c>
      <c r="F338">
        <v>1</v>
      </c>
      <c r="G338" t="s">
        <v>67</v>
      </c>
      <c r="H338" t="s">
        <v>2036</v>
      </c>
      <c r="I338">
        <v>4</v>
      </c>
      <c r="J338">
        <v>1</v>
      </c>
      <c r="K338">
        <v>1</v>
      </c>
      <c r="L338">
        <v>1</v>
      </c>
      <c r="M338">
        <v>1</v>
      </c>
      <c r="N338">
        <v>1</v>
      </c>
      <c r="O338" t="s">
        <v>67</v>
      </c>
      <c r="P338" t="s">
        <v>2036</v>
      </c>
      <c r="Q338">
        <v>4</v>
      </c>
      <c r="R338">
        <v>1</v>
      </c>
      <c r="S338">
        <v>1</v>
      </c>
      <c r="T338">
        <v>1</v>
      </c>
      <c r="U338">
        <v>1</v>
      </c>
      <c r="V338">
        <v>1</v>
      </c>
      <c r="W338" t="s">
        <v>2037</v>
      </c>
      <c r="X338" t="s">
        <v>2038</v>
      </c>
      <c r="Y338" t="s">
        <v>29</v>
      </c>
      <c r="Z338" t="s">
        <v>2039</v>
      </c>
      <c r="AA338" t="s">
        <v>16</v>
      </c>
      <c r="AB338" t="s">
        <v>5637</v>
      </c>
      <c r="AC338" t="s">
        <v>17</v>
      </c>
      <c r="AD338" t="s">
        <v>2040</v>
      </c>
      <c r="AK338" t="s">
        <v>2041</v>
      </c>
      <c r="AN338" t="s">
        <v>5619</v>
      </c>
      <c r="AO338" t="s">
        <v>5620</v>
      </c>
      <c r="AP338" t="s">
        <v>52</v>
      </c>
      <c r="AQ338" t="s">
        <v>2042</v>
      </c>
      <c r="AR338" t="s">
        <v>34</v>
      </c>
      <c r="AS338" t="s">
        <v>35</v>
      </c>
      <c r="AU338" t="s">
        <v>98</v>
      </c>
      <c r="AV338" t="s">
        <v>80</v>
      </c>
      <c r="AW338" t="s">
        <v>68</v>
      </c>
    </row>
    <row r="339" spans="1:49" x14ac:dyDescent="0.2">
      <c r="A339">
        <v>7</v>
      </c>
      <c r="B339">
        <v>7</v>
      </c>
      <c r="C339">
        <v>7</v>
      </c>
      <c r="D339">
        <v>7</v>
      </c>
      <c r="E339">
        <v>4</v>
      </c>
      <c r="F339">
        <v>5</v>
      </c>
      <c r="G339" t="s">
        <v>2043</v>
      </c>
      <c r="H339" t="s">
        <v>2044</v>
      </c>
      <c r="I339">
        <v>4</v>
      </c>
      <c r="J339">
        <v>7</v>
      </c>
      <c r="K339">
        <v>7</v>
      </c>
      <c r="L339">
        <v>7</v>
      </c>
      <c r="M339">
        <v>7</v>
      </c>
      <c r="N339">
        <v>7</v>
      </c>
      <c r="O339" t="s">
        <v>2045</v>
      </c>
      <c r="P339" t="s">
        <v>2046</v>
      </c>
      <c r="Q339">
        <v>7</v>
      </c>
      <c r="R339">
        <v>7</v>
      </c>
      <c r="S339">
        <v>7</v>
      </c>
      <c r="T339">
        <v>7</v>
      </c>
      <c r="U339">
        <v>7</v>
      </c>
      <c r="V339">
        <v>7</v>
      </c>
      <c r="W339" t="s">
        <v>2047</v>
      </c>
      <c r="X339" t="s">
        <v>2048</v>
      </c>
      <c r="Y339" t="s">
        <v>48</v>
      </c>
      <c r="Z339" t="s">
        <v>2049</v>
      </c>
      <c r="AA339" t="s">
        <v>16</v>
      </c>
      <c r="AF339" t="s">
        <v>20</v>
      </c>
      <c r="AJ339" t="s">
        <v>2050</v>
      </c>
      <c r="AK339" t="s">
        <v>2051</v>
      </c>
      <c r="AN339" t="s">
        <v>5618</v>
      </c>
      <c r="AO339" t="s">
        <v>51</v>
      </c>
      <c r="AP339" t="s">
        <v>52</v>
      </c>
      <c r="AQ339" t="s">
        <v>2052</v>
      </c>
      <c r="AR339" t="s">
        <v>67</v>
      </c>
      <c r="AS339" t="s">
        <v>35</v>
      </c>
      <c r="AU339" t="s">
        <v>47</v>
      </c>
      <c r="AV339" t="s">
        <v>37</v>
      </c>
      <c r="AW339" t="s">
        <v>107</v>
      </c>
    </row>
    <row r="340" spans="1:49" x14ac:dyDescent="0.2">
      <c r="A340">
        <v>6</v>
      </c>
      <c r="B340">
        <v>5</v>
      </c>
      <c r="C340">
        <v>5</v>
      </c>
      <c r="D340">
        <v>5</v>
      </c>
      <c r="E340">
        <v>6</v>
      </c>
      <c r="F340">
        <v>7</v>
      </c>
      <c r="G340" t="s">
        <v>2053</v>
      </c>
      <c r="I340">
        <v>5</v>
      </c>
      <c r="J340">
        <v>5</v>
      </c>
      <c r="K340">
        <v>5</v>
      </c>
      <c r="L340">
        <v>5</v>
      </c>
      <c r="M340">
        <v>5</v>
      </c>
      <c r="N340">
        <v>5</v>
      </c>
      <c r="O340" t="s">
        <v>2054</v>
      </c>
      <c r="Q340">
        <v>7</v>
      </c>
      <c r="R340">
        <v>5</v>
      </c>
      <c r="S340">
        <v>5</v>
      </c>
      <c r="T340">
        <v>5</v>
      </c>
      <c r="U340">
        <v>6</v>
      </c>
      <c r="V340">
        <v>7</v>
      </c>
      <c r="W340" t="s">
        <v>2055</v>
      </c>
      <c r="X340" t="s">
        <v>2056</v>
      </c>
      <c r="Y340" t="s">
        <v>119</v>
      </c>
      <c r="Z340" t="s">
        <v>2057</v>
      </c>
      <c r="AA340" t="s">
        <v>16</v>
      </c>
      <c r="AD340" t="s">
        <v>2058</v>
      </c>
      <c r="AE340" t="s">
        <v>19</v>
      </c>
      <c r="AI340" t="s">
        <v>23</v>
      </c>
      <c r="AJ340" t="s">
        <v>2059</v>
      </c>
      <c r="AK340" t="s">
        <v>2060</v>
      </c>
      <c r="AN340" t="s">
        <v>5618</v>
      </c>
      <c r="AO340" t="s">
        <v>5618</v>
      </c>
      <c r="AP340" t="s">
        <v>5640</v>
      </c>
      <c r="AR340" t="s">
        <v>34</v>
      </c>
      <c r="AS340" t="s">
        <v>35</v>
      </c>
      <c r="AU340" t="s">
        <v>807</v>
      </c>
      <c r="AV340" t="s">
        <v>37</v>
      </c>
      <c r="AW340" t="s">
        <v>81</v>
      </c>
    </row>
    <row r="341" spans="1:49" x14ac:dyDescent="0.2">
      <c r="A341">
        <v>6</v>
      </c>
      <c r="B341">
        <v>6</v>
      </c>
      <c r="C341">
        <v>2</v>
      </c>
      <c r="D341">
        <v>3</v>
      </c>
      <c r="E341">
        <v>4</v>
      </c>
      <c r="F341">
        <v>4</v>
      </c>
      <c r="H341" t="s">
        <v>2061</v>
      </c>
      <c r="I341">
        <v>6</v>
      </c>
      <c r="J341">
        <v>6</v>
      </c>
      <c r="K341">
        <v>4</v>
      </c>
      <c r="L341">
        <v>4</v>
      </c>
      <c r="M341">
        <v>4</v>
      </c>
      <c r="N341">
        <v>4</v>
      </c>
      <c r="P341" t="s">
        <v>2062</v>
      </c>
      <c r="Q341">
        <v>6</v>
      </c>
      <c r="R341">
        <v>6</v>
      </c>
      <c r="S341">
        <v>4</v>
      </c>
      <c r="T341">
        <v>4</v>
      </c>
      <c r="U341">
        <v>5</v>
      </c>
      <c r="V341">
        <v>4</v>
      </c>
      <c r="W341" t="s">
        <v>2063</v>
      </c>
      <c r="Y341" t="s">
        <v>48</v>
      </c>
      <c r="AA341" t="s">
        <v>16</v>
      </c>
      <c r="AB341" t="s">
        <v>5637</v>
      </c>
      <c r="AF341" t="s">
        <v>20</v>
      </c>
      <c r="AJ341" t="s">
        <v>2064</v>
      </c>
      <c r="AN341" t="s">
        <v>5618</v>
      </c>
      <c r="AO341" t="s">
        <v>5618</v>
      </c>
      <c r="AP341" t="s">
        <v>52</v>
      </c>
      <c r="AQ341" t="s">
        <v>2065</v>
      </c>
      <c r="AR341" t="s">
        <v>34</v>
      </c>
      <c r="AS341" t="s">
        <v>35</v>
      </c>
      <c r="AU341" t="s">
        <v>47</v>
      </c>
      <c r="AV341" t="s">
        <v>37</v>
      </c>
      <c r="AW341" t="s">
        <v>81</v>
      </c>
    </row>
    <row r="342" spans="1:49" x14ac:dyDescent="0.2">
      <c r="A342">
        <v>1</v>
      </c>
      <c r="B342">
        <v>1</v>
      </c>
      <c r="C342">
        <v>1</v>
      </c>
      <c r="D342">
        <v>1</v>
      </c>
      <c r="E342">
        <v>1</v>
      </c>
      <c r="F342">
        <v>1</v>
      </c>
      <c r="I342">
        <v>1</v>
      </c>
      <c r="J342">
        <v>1</v>
      </c>
      <c r="K342">
        <v>1</v>
      </c>
      <c r="L342">
        <v>1</v>
      </c>
      <c r="M342">
        <v>1</v>
      </c>
      <c r="N342">
        <v>1</v>
      </c>
      <c r="X342" t="s">
        <v>2066</v>
      </c>
      <c r="Y342" t="s">
        <v>29</v>
      </c>
      <c r="AB342" t="s">
        <v>5637</v>
      </c>
      <c r="AN342" t="s">
        <v>59</v>
      </c>
      <c r="AO342" t="s">
        <v>51</v>
      </c>
      <c r="AP342" t="s">
        <v>33</v>
      </c>
      <c r="AQ342" t="s">
        <v>2067</v>
      </c>
      <c r="AR342" t="s">
        <v>34</v>
      </c>
      <c r="AS342" t="s">
        <v>35</v>
      </c>
      <c r="AU342" t="s">
        <v>642</v>
      </c>
      <c r="AV342" t="s">
        <v>80</v>
      </c>
      <c r="AW342" t="s">
        <v>107</v>
      </c>
    </row>
    <row r="343" spans="1:49" x14ac:dyDescent="0.2">
      <c r="A343">
        <v>7</v>
      </c>
      <c r="B343">
        <v>7</v>
      </c>
      <c r="C343">
        <v>5</v>
      </c>
      <c r="D343">
        <v>7</v>
      </c>
      <c r="E343">
        <v>4</v>
      </c>
      <c r="F343">
        <v>7</v>
      </c>
      <c r="G343" t="s">
        <v>2068</v>
      </c>
      <c r="H343" t="s">
        <v>2069</v>
      </c>
      <c r="I343">
        <v>4</v>
      </c>
      <c r="J343">
        <v>7</v>
      </c>
      <c r="K343">
        <v>7</v>
      </c>
      <c r="L343">
        <v>7</v>
      </c>
      <c r="M343">
        <v>6</v>
      </c>
      <c r="N343">
        <v>7</v>
      </c>
      <c r="O343" t="s">
        <v>2070</v>
      </c>
      <c r="P343" t="s">
        <v>2071</v>
      </c>
      <c r="Q343">
        <v>7</v>
      </c>
      <c r="R343">
        <v>7</v>
      </c>
      <c r="S343">
        <v>7</v>
      </c>
      <c r="T343">
        <v>7</v>
      </c>
      <c r="U343">
        <v>7</v>
      </c>
      <c r="V343">
        <v>7</v>
      </c>
      <c r="W343" t="s">
        <v>2072</v>
      </c>
      <c r="X343" t="s">
        <v>2073</v>
      </c>
      <c r="Y343" t="s">
        <v>48</v>
      </c>
      <c r="Z343" t="s">
        <v>2074</v>
      </c>
      <c r="AA343" t="s">
        <v>16</v>
      </c>
      <c r="AB343" t="s">
        <v>5637</v>
      </c>
      <c r="AD343" t="s">
        <v>2075</v>
      </c>
      <c r="AE343" t="s">
        <v>19</v>
      </c>
      <c r="AF343" t="s">
        <v>20</v>
      </c>
      <c r="AI343" t="s">
        <v>23</v>
      </c>
      <c r="AJ343" t="s">
        <v>2076</v>
      </c>
      <c r="AK343" t="s">
        <v>2077</v>
      </c>
      <c r="AN343" t="s">
        <v>5618</v>
      </c>
      <c r="AO343" t="s">
        <v>5618</v>
      </c>
      <c r="AP343" t="s">
        <v>52</v>
      </c>
      <c r="AQ343" t="s">
        <v>2078</v>
      </c>
      <c r="AR343" t="s">
        <v>34</v>
      </c>
      <c r="AS343" t="s">
        <v>35</v>
      </c>
      <c r="AU343" t="s">
        <v>47</v>
      </c>
      <c r="AV343" t="s">
        <v>80</v>
      </c>
      <c r="AW343" t="s">
        <v>81</v>
      </c>
    </row>
    <row r="344" spans="1:49" x14ac:dyDescent="0.2">
      <c r="Y344" t="s">
        <v>48</v>
      </c>
      <c r="AC344" t="s">
        <v>17</v>
      </c>
      <c r="AE344" t="s">
        <v>19</v>
      </c>
      <c r="AH344" t="s">
        <v>22</v>
      </c>
      <c r="AI344" t="s">
        <v>23</v>
      </c>
      <c r="AN344" t="s">
        <v>5618</v>
      </c>
      <c r="AO344" t="s">
        <v>5618</v>
      </c>
      <c r="AP344" t="s">
        <v>33</v>
      </c>
      <c r="AR344" t="s">
        <v>34</v>
      </c>
      <c r="AS344" t="s">
        <v>35</v>
      </c>
      <c r="AU344" t="s">
        <v>160</v>
      </c>
      <c r="AV344" t="s">
        <v>37</v>
      </c>
      <c r="AW344" t="s">
        <v>107</v>
      </c>
    </row>
    <row r="345" spans="1:49" x14ac:dyDescent="0.2">
      <c r="A345">
        <v>6</v>
      </c>
      <c r="B345">
        <v>5</v>
      </c>
      <c r="C345">
        <v>5</v>
      </c>
      <c r="D345">
        <v>6</v>
      </c>
      <c r="E345">
        <v>5</v>
      </c>
      <c r="F345">
        <v>6</v>
      </c>
      <c r="G345" t="s">
        <v>2079</v>
      </c>
      <c r="H345" t="s">
        <v>2080</v>
      </c>
      <c r="I345">
        <v>4</v>
      </c>
      <c r="J345">
        <v>4</v>
      </c>
      <c r="K345">
        <v>4</v>
      </c>
      <c r="L345">
        <v>4</v>
      </c>
      <c r="M345">
        <v>4</v>
      </c>
      <c r="N345">
        <v>4</v>
      </c>
      <c r="O345" t="s">
        <v>2081</v>
      </c>
      <c r="P345" t="s">
        <v>2082</v>
      </c>
      <c r="Q345">
        <v>6</v>
      </c>
      <c r="R345">
        <v>6</v>
      </c>
      <c r="S345">
        <v>5</v>
      </c>
      <c r="T345">
        <v>5</v>
      </c>
      <c r="U345">
        <v>7</v>
      </c>
      <c r="V345">
        <v>6</v>
      </c>
      <c r="W345" t="s">
        <v>2083</v>
      </c>
      <c r="X345" t="s">
        <v>2084</v>
      </c>
      <c r="Y345" t="s">
        <v>48</v>
      </c>
      <c r="Z345" t="s">
        <v>2085</v>
      </c>
      <c r="AA345" t="s">
        <v>16</v>
      </c>
      <c r="AB345" t="s">
        <v>5637</v>
      </c>
      <c r="AE345" t="s">
        <v>19</v>
      </c>
      <c r="AF345" t="s">
        <v>20</v>
      </c>
      <c r="AJ345" t="s">
        <v>2086</v>
      </c>
      <c r="AN345" t="s">
        <v>5618</v>
      </c>
      <c r="AO345" t="s">
        <v>51</v>
      </c>
      <c r="AP345" t="s">
        <v>164</v>
      </c>
      <c r="AQ345" t="s">
        <v>2087</v>
      </c>
      <c r="AR345" t="s">
        <v>34</v>
      </c>
      <c r="AS345" t="s">
        <v>35</v>
      </c>
      <c r="AU345" t="s">
        <v>2088</v>
      </c>
      <c r="AV345" t="s">
        <v>80</v>
      </c>
      <c r="AW345" t="s">
        <v>107</v>
      </c>
    </row>
    <row r="346" spans="1:49" x14ac:dyDescent="0.2">
      <c r="A346">
        <v>2</v>
      </c>
      <c r="B346">
        <v>2</v>
      </c>
      <c r="C346">
        <v>2</v>
      </c>
      <c r="D346">
        <v>2</v>
      </c>
      <c r="E346">
        <v>1</v>
      </c>
      <c r="F346">
        <v>1</v>
      </c>
      <c r="I346">
        <v>4</v>
      </c>
      <c r="J346">
        <v>4</v>
      </c>
      <c r="K346">
        <v>4</v>
      </c>
      <c r="L346">
        <v>4</v>
      </c>
      <c r="M346">
        <v>4</v>
      </c>
      <c r="N346">
        <v>4</v>
      </c>
      <c r="O346" t="s">
        <v>2089</v>
      </c>
      <c r="Q346">
        <v>3</v>
      </c>
      <c r="R346">
        <v>3</v>
      </c>
      <c r="S346">
        <v>3</v>
      </c>
      <c r="T346">
        <v>3</v>
      </c>
      <c r="U346">
        <v>3</v>
      </c>
      <c r="V346">
        <v>3</v>
      </c>
      <c r="Y346" t="s">
        <v>103</v>
      </c>
      <c r="Z346" t="s">
        <v>2090</v>
      </c>
      <c r="AA346" t="s">
        <v>16</v>
      </c>
      <c r="AE346" t="s">
        <v>19</v>
      </c>
      <c r="AF346" t="s">
        <v>20</v>
      </c>
      <c r="AK346" t="s">
        <v>2091</v>
      </c>
      <c r="AN346" t="s">
        <v>5619</v>
      </c>
      <c r="AO346" t="s">
        <v>51</v>
      </c>
      <c r="AP346" t="s">
        <v>52</v>
      </c>
      <c r="AR346" t="s">
        <v>34</v>
      </c>
      <c r="AS346" t="s">
        <v>35</v>
      </c>
      <c r="AU346" t="s">
        <v>98</v>
      </c>
      <c r="AV346" t="s">
        <v>37</v>
      </c>
      <c r="AW346" t="s">
        <v>68</v>
      </c>
    </row>
    <row r="347" spans="1:49" x14ac:dyDescent="0.2">
      <c r="A347">
        <v>2</v>
      </c>
      <c r="B347">
        <v>4</v>
      </c>
      <c r="C347">
        <v>1</v>
      </c>
      <c r="D347">
        <v>1</v>
      </c>
      <c r="E347">
        <v>1</v>
      </c>
      <c r="F347">
        <v>1</v>
      </c>
      <c r="I347">
        <v>2</v>
      </c>
      <c r="J347">
        <v>2</v>
      </c>
      <c r="K347">
        <v>1</v>
      </c>
      <c r="L347">
        <v>1</v>
      </c>
      <c r="M347">
        <v>1</v>
      </c>
      <c r="N347">
        <v>1</v>
      </c>
      <c r="Q347">
        <v>1</v>
      </c>
      <c r="R347">
        <v>1</v>
      </c>
      <c r="S347">
        <v>1</v>
      </c>
      <c r="T347">
        <v>1</v>
      </c>
      <c r="U347">
        <v>1</v>
      </c>
      <c r="V347">
        <v>1</v>
      </c>
      <c r="Y347" t="s">
        <v>29</v>
      </c>
      <c r="Z347" t="s">
        <v>2092</v>
      </c>
      <c r="AA347" t="s">
        <v>16</v>
      </c>
      <c r="AC347" t="s">
        <v>17</v>
      </c>
      <c r="AK347" t="s">
        <v>2093</v>
      </c>
      <c r="AN347" t="s">
        <v>59</v>
      </c>
      <c r="AO347" t="s">
        <v>5618</v>
      </c>
      <c r="AP347" t="s">
        <v>52</v>
      </c>
      <c r="AR347" t="s">
        <v>67</v>
      </c>
      <c r="AS347" t="s">
        <v>35</v>
      </c>
      <c r="AU347" t="s">
        <v>139</v>
      </c>
      <c r="AV347" t="s">
        <v>150</v>
      </c>
      <c r="AW347" t="s">
        <v>107</v>
      </c>
    </row>
    <row r="348" spans="1:49" x14ac:dyDescent="0.2">
      <c r="A348">
        <v>4</v>
      </c>
      <c r="B348">
        <v>7</v>
      </c>
      <c r="C348">
        <v>5</v>
      </c>
      <c r="D348">
        <v>5</v>
      </c>
      <c r="E348">
        <v>3</v>
      </c>
      <c r="F348">
        <v>5</v>
      </c>
      <c r="G348" t="s">
        <v>2094</v>
      </c>
      <c r="H348" t="s">
        <v>2095</v>
      </c>
      <c r="I348">
        <v>2</v>
      </c>
      <c r="J348">
        <v>7</v>
      </c>
      <c r="K348">
        <v>2</v>
      </c>
      <c r="L348">
        <v>2</v>
      </c>
      <c r="M348">
        <v>2</v>
      </c>
      <c r="N348">
        <v>3</v>
      </c>
      <c r="O348" t="s">
        <v>2096</v>
      </c>
      <c r="P348" t="s">
        <v>2097</v>
      </c>
      <c r="Q348">
        <v>6</v>
      </c>
      <c r="R348">
        <v>7</v>
      </c>
      <c r="S348">
        <v>6</v>
      </c>
      <c r="T348">
        <v>6</v>
      </c>
      <c r="U348">
        <v>5</v>
      </c>
      <c r="V348">
        <v>5</v>
      </c>
      <c r="W348" t="s">
        <v>2098</v>
      </c>
      <c r="X348" t="s">
        <v>2099</v>
      </c>
      <c r="Y348" t="s">
        <v>48</v>
      </c>
      <c r="Z348" t="s">
        <v>2100</v>
      </c>
      <c r="AA348" t="s">
        <v>16</v>
      </c>
      <c r="AB348" t="s">
        <v>5637</v>
      </c>
      <c r="AE348" t="s">
        <v>19</v>
      </c>
      <c r="AF348" t="s">
        <v>20</v>
      </c>
      <c r="AJ348" t="s">
        <v>2101</v>
      </c>
      <c r="AK348" t="s">
        <v>2102</v>
      </c>
      <c r="AM348" t="s">
        <v>2103</v>
      </c>
      <c r="AN348" t="s">
        <v>5618</v>
      </c>
      <c r="AO348" t="s">
        <v>51</v>
      </c>
      <c r="AP348" t="s">
        <v>52</v>
      </c>
      <c r="AQ348" t="s">
        <v>2104</v>
      </c>
      <c r="AR348" t="s">
        <v>34</v>
      </c>
      <c r="AS348" t="s">
        <v>35</v>
      </c>
      <c r="AU348" t="s">
        <v>98</v>
      </c>
      <c r="AV348" t="s">
        <v>37</v>
      </c>
      <c r="AW348" t="s">
        <v>107</v>
      </c>
    </row>
    <row r="349" spans="1:49" x14ac:dyDescent="0.2">
      <c r="A349">
        <v>6</v>
      </c>
      <c r="B349">
        <v>6</v>
      </c>
      <c r="C349">
        <v>5</v>
      </c>
      <c r="D349">
        <v>5</v>
      </c>
      <c r="E349">
        <v>6</v>
      </c>
      <c r="F349">
        <v>6</v>
      </c>
      <c r="G349" t="s">
        <v>2105</v>
      </c>
      <c r="H349" t="s">
        <v>2106</v>
      </c>
      <c r="I349">
        <v>5</v>
      </c>
      <c r="J349">
        <v>6</v>
      </c>
      <c r="K349">
        <v>5</v>
      </c>
      <c r="L349">
        <v>5</v>
      </c>
      <c r="M349">
        <v>5</v>
      </c>
      <c r="N349">
        <v>5</v>
      </c>
      <c r="P349" t="s">
        <v>2107</v>
      </c>
      <c r="Q349">
        <v>7</v>
      </c>
      <c r="R349">
        <v>7</v>
      </c>
      <c r="S349">
        <v>5</v>
      </c>
      <c r="T349">
        <v>5</v>
      </c>
      <c r="U349">
        <v>6</v>
      </c>
      <c r="V349">
        <v>6</v>
      </c>
      <c r="W349" t="s">
        <v>2108</v>
      </c>
      <c r="X349" t="s">
        <v>2109</v>
      </c>
      <c r="Y349" t="s">
        <v>119</v>
      </c>
      <c r="Z349" t="s">
        <v>2110</v>
      </c>
      <c r="AD349" t="s">
        <v>2111</v>
      </c>
      <c r="AE349" t="s">
        <v>19</v>
      </c>
      <c r="AF349" t="s">
        <v>20</v>
      </c>
      <c r="AJ349" t="s">
        <v>2112</v>
      </c>
      <c r="AK349" t="s">
        <v>2113</v>
      </c>
      <c r="AN349" t="s">
        <v>5618</v>
      </c>
      <c r="AO349" t="s">
        <v>51</v>
      </c>
      <c r="AP349" t="s">
        <v>52</v>
      </c>
      <c r="AQ349" t="s">
        <v>2114</v>
      </c>
      <c r="AR349" t="s">
        <v>34</v>
      </c>
      <c r="AS349" t="s">
        <v>35</v>
      </c>
      <c r="AU349" t="s">
        <v>98</v>
      </c>
      <c r="AV349" t="s">
        <v>80</v>
      </c>
      <c r="AW349" t="s">
        <v>107</v>
      </c>
    </row>
    <row r="350" spans="1:49" x14ac:dyDescent="0.2">
      <c r="A350">
        <v>6</v>
      </c>
      <c r="B350">
        <v>6</v>
      </c>
      <c r="C350">
        <v>4</v>
      </c>
      <c r="D350">
        <v>4</v>
      </c>
      <c r="E350">
        <v>4</v>
      </c>
      <c r="F350">
        <v>2</v>
      </c>
      <c r="G350" t="s">
        <v>5719</v>
      </c>
      <c r="H350" t="s">
        <v>5720</v>
      </c>
      <c r="M350">
        <v>5</v>
      </c>
      <c r="Q350">
        <v>6</v>
      </c>
      <c r="R350">
        <v>6</v>
      </c>
      <c r="S350">
        <v>5</v>
      </c>
      <c r="T350">
        <v>5</v>
      </c>
      <c r="V350">
        <v>5</v>
      </c>
      <c r="Y350" t="s">
        <v>48</v>
      </c>
      <c r="Z350" t="s">
        <v>2115</v>
      </c>
      <c r="AA350" t="s">
        <v>16</v>
      </c>
      <c r="AK350" t="s">
        <v>2116</v>
      </c>
      <c r="AN350" t="s">
        <v>5618</v>
      </c>
      <c r="AO350" t="s">
        <v>5618</v>
      </c>
      <c r="AP350" t="s">
        <v>33</v>
      </c>
      <c r="AQ350" t="s">
        <v>5721</v>
      </c>
      <c r="AR350" t="s">
        <v>34</v>
      </c>
      <c r="AS350" t="s">
        <v>35</v>
      </c>
      <c r="AU350" t="s">
        <v>160</v>
      </c>
      <c r="AV350" t="s">
        <v>37</v>
      </c>
      <c r="AW350" t="s">
        <v>81</v>
      </c>
    </row>
    <row r="351" spans="1:49" x14ac:dyDescent="0.2">
      <c r="A351">
        <v>6</v>
      </c>
      <c r="B351">
        <v>5</v>
      </c>
      <c r="C351">
        <v>3</v>
      </c>
      <c r="D351">
        <v>3</v>
      </c>
      <c r="E351">
        <v>7</v>
      </c>
      <c r="F351">
        <v>7</v>
      </c>
      <c r="G351" t="s">
        <v>2117</v>
      </c>
      <c r="H351" t="s">
        <v>2118</v>
      </c>
      <c r="I351">
        <v>5</v>
      </c>
      <c r="J351">
        <v>5</v>
      </c>
      <c r="K351">
        <v>5</v>
      </c>
      <c r="L351">
        <v>3</v>
      </c>
      <c r="M351">
        <v>6</v>
      </c>
      <c r="N351">
        <v>6</v>
      </c>
      <c r="O351" t="s">
        <v>2119</v>
      </c>
      <c r="P351" t="s">
        <v>2120</v>
      </c>
      <c r="Q351">
        <v>7</v>
      </c>
      <c r="R351">
        <v>6</v>
      </c>
      <c r="S351">
        <v>5</v>
      </c>
      <c r="T351">
        <v>4</v>
      </c>
      <c r="U351">
        <v>7</v>
      </c>
      <c r="V351">
        <v>7</v>
      </c>
      <c r="W351" t="s">
        <v>2121</v>
      </c>
      <c r="X351" t="s">
        <v>2122</v>
      </c>
      <c r="Y351" t="s">
        <v>48</v>
      </c>
      <c r="Z351" t="s">
        <v>2123</v>
      </c>
      <c r="AB351" t="s">
        <v>5637</v>
      </c>
      <c r="AF351" t="s">
        <v>20</v>
      </c>
      <c r="AJ351" t="s">
        <v>2124</v>
      </c>
      <c r="AK351" t="s">
        <v>2125</v>
      </c>
      <c r="AN351" t="s">
        <v>5618</v>
      </c>
      <c r="AO351" t="s">
        <v>51</v>
      </c>
      <c r="AP351" t="s">
        <v>33</v>
      </c>
      <c r="AQ351" t="s">
        <v>2126</v>
      </c>
      <c r="AR351" t="s">
        <v>34</v>
      </c>
      <c r="AS351" t="s">
        <v>35</v>
      </c>
      <c r="AU351" t="s">
        <v>160</v>
      </c>
      <c r="AV351" t="s">
        <v>80</v>
      </c>
      <c r="AW351" t="s">
        <v>107</v>
      </c>
    </row>
    <row r="352" spans="1:49" x14ac:dyDescent="0.2">
      <c r="A352">
        <v>3</v>
      </c>
      <c r="B352">
        <v>4</v>
      </c>
      <c r="C352">
        <v>4</v>
      </c>
      <c r="D352">
        <v>4</v>
      </c>
      <c r="E352">
        <v>5</v>
      </c>
      <c r="F352">
        <v>5</v>
      </c>
      <c r="I352">
        <v>5</v>
      </c>
      <c r="J352">
        <v>6</v>
      </c>
      <c r="K352">
        <v>6</v>
      </c>
      <c r="L352">
        <v>6</v>
      </c>
      <c r="M352">
        <v>6</v>
      </c>
      <c r="N352">
        <v>5</v>
      </c>
      <c r="Q352">
        <v>7</v>
      </c>
      <c r="R352">
        <v>7</v>
      </c>
      <c r="S352">
        <v>5</v>
      </c>
      <c r="T352">
        <v>5</v>
      </c>
      <c r="U352">
        <v>7</v>
      </c>
      <c r="V352">
        <v>7</v>
      </c>
      <c r="Y352" t="s">
        <v>48</v>
      </c>
      <c r="Z352" t="s">
        <v>2127</v>
      </c>
      <c r="AA352" t="s">
        <v>16</v>
      </c>
      <c r="AB352" t="s">
        <v>5637</v>
      </c>
      <c r="AF352" t="s">
        <v>20</v>
      </c>
      <c r="AJ352" t="s">
        <v>2128</v>
      </c>
      <c r="AK352" t="s">
        <v>2129</v>
      </c>
      <c r="AN352" t="s">
        <v>5618</v>
      </c>
      <c r="AO352" t="s">
        <v>5618</v>
      </c>
      <c r="AP352" t="s">
        <v>5638</v>
      </c>
      <c r="AQ352" t="s">
        <v>2130</v>
      </c>
      <c r="AR352" t="s">
        <v>67</v>
      </c>
      <c r="AS352" t="s">
        <v>35</v>
      </c>
      <c r="AU352" t="s">
        <v>652</v>
      </c>
      <c r="AV352" t="s">
        <v>37</v>
      </c>
      <c r="AW352" t="s">
        <v>99</v>
      </c>
    </row>
    <row r="353" spans="1:49" x14ac:dyDescent="0.2">
      <c r="A353">
        <v>6</v>
      </c>
      <c r="B353">
        <v>6</v>
      </c>
      <c r="C353">
        <v>6</v>
      </c>
      <c r="D353">
        <v>3</v>
      </c>
      <c r="E353">
        <v>1</v>
      </c>
      <c r="F353">
        <v>2</v>
      </c>
      <c r="G353" t="s">
        <v>2131</v>
      </c>
      <c r="H353" t="s">
        <v>2132</v>
      </c>
      <c r="I353">
        <v>4</v>
      </c>
      <c r="J353">
        <v>4</v>
      </c>
      <c r="K353">
        <v>4</v>
      </c>
      <c r="L353">
        <v>4</v>
      </c>
      <c r="M353">
        <v>4</v>
      </c>
      <c r="N353">
        <v>4</v>
      </c>
      <c r="P353" t="s">
        <v>2133</v>
      </c>
      <c r="Q353">
        <v>5</v>
      </c>
      <c r="R353">
        <v>5</v>
      </c>
      <c r="S353">
        <v>4</v>
      </c>
      <c r="T353">
        <v>4</v>
      </c>
      <c r="U353">
        <v>3</v>
      </c>
      <c r="V353">
        <v>3</v>
      </c>
      <c r="W353" t="s">
        <v>2134</v>
      </c>
      <c r="X353" t="s">
        <v>2135</v>
      </c>
      <c r="Y353" t="s">
        <v>48</v>
      </c>
      <c r="Z353" t="s">
        <v>2136</v>
      </c>
      <c r="AA353" t="s">
        <v>16</v>
      </c>
      <c r="AB353" t="s">
        <v>5637</v>
      </c>
      <c r="AF353" t="s">
        <v>20</v>
      </c>
      <c r="AI353" t="s">
        <v>23</v>
      </c>
      <c r="AJ353" t="s">
        <v>2137</v>
      </c>
      <c r="AK353" t="s">
        <v>2138</v>
      </c>
      <c r="AN353" t="s">
        <v>51</v>
      </c>
      <c r="AO353" t="s">
        <v>5619</v>
      </c>
      <c r="AP353" t="s">
        <v>52</v>
      </c>
      <c r="AQ353" t="s">
        <v>2139</v>
      </c>
      <c r="AR353" t="s">
        <v>34</v>
      </c>
      <c r="AS353" t="s">
        <v>35</v>
      </c>
      <c r="AU353" t="s">
        <v>98</v>
      </c>
      <c r="AV353" t="s">
        <v>80</v>
      </c>
      <c r="AW353" t="s">
        <v>107</v>
      </c>
    </row>
    <row r="354" spans="1:49" x14ac:dyDescent="0.2">
      <c r="A354">
        <v>3</v>
      </c>
      <c r="B354">
        <v>2</v>
      </c>
      <c r="C354">
        <v>1</v>
      </c>
      <c r="D354">
        <v>1</v>
      </c>
      <c r="E354">
        <v>1</v>
      </c>
      <c r="F354">
        <v>1</v>
      </c>
      <c r="G354" t="s">
        <v>2140</v>
      </c>
      <c r="H354" t="s">
        <v>2141</v>
      </c>
      <c r="I354">
        <v>3</v>
      </c>
      <c r="J354">
        <v>4</v>
      </c>
      <c r="K354">
        <v>4</v>
      </c>
      <c r="L354">
        <v>2</v>
      </c>
      <c r="M354">
        <v>2</v>
      </c>
      <c r="N354">
        <v>2</v>
      </c>
      <c r="O354" t="s">
        <v>2142</v>
      </c>
      <c r="P354" t="s">
        <v>2143</v>
      </c>
      <c r="Q354">
        <v>5</v>
      </c>
      <c r="R354">
        <v>5</v>
      </c>
      <c r="S354">
        <v>5</v>
      </c>
      <c r="T354">
        <v>5</v>
      </c>
      <c r="U354">
        <v>4</v>
      </c>
      <c r="V354">
        <v>4</v>
      </c>
      <c r="W354" t="s">
        <v>2144</v>
      </c>
      <c r="X354" t="s">
        <v>2145</v>
      </c>
      <c r="Y354" t="s">
        <v>48</v>
      </c>
      <c r="Z354" t="s">
        <v>2146</v>
      </c>
      <c r="AA354" t="s">
        <v>16</v>
      </c>
      <c r="AE354" t="s">
        <v>19</v>
      </c>
      <c r="AJ354" t="s">
        <v>2147</v>
      </c>
      <c r="AK354" t="s">
        <v>2148</v>
      </c>
      <c r="AN354" t="s">
        <v>51</v>
      </c>
      <c r="AO354" t="s">
        <v>51</v>
      </c>
      <c r="AP354" t="s">
        <v>52</v>
      </c>
      <c r="AQ354" t="s">
        <v>2149</v>
      </c>
      <c r="AR354" t="s">
        <v>34</v>
      </c>
      <c r="AS354" t="s">
        <v>35</v>
      </c>
      <c r="AU354" t="s">
        <v>47</v>
      </c>
      <c r="AV354" t="s">
        <v>37</v>
      </c>
      <c r="AW354" t="s">
        <v>81</v>
      </c>
    </row>
    <row r="355" spans="1:49" x14ac:dyDescent="0.2">
      <c r="A355">
        <v>4</v>
      </c>
      <c r="B355">
        <v>3</v>
      </c>
      <c r="C355">
        <v>3</v>
      </c>
      <c r="D355">
        <v>4</v>
      </c>
      <c r="E355">
        <v>4</v>
      </c>
      <c r="F355">
        <v>4</v>
      </c>
      <c r="G355" t="s">
        <v>2150</v>
      </c>
      <c r="H355" t="s">
        <v>2151</v>
      </c>
      <c r="I355">
        <v>3</v>
      </c>
      <c r="J355">
        <v>3</v>
      </c>
      <c r="K355">
        <v>3</v>
      </c>
      <c r="L355">
        <v>5</v>
      </c>
      <c r="M355">
        <v>4</v>
      </c>
      <c r="N355">
        <v>4</v>
      </c>
      <c r="O355" t="s">
        <v>2152</v>
      </c>
      <c r="Q355">
        <v>5</v>
      </c>
      <c r="R355">
        <v>5</v>
      </c>
      <c r="S355">
        <v>4</v>
      </c>
      <c r="T355">
        <v>4</v>
      </c>
      <c r="U355">
        <v>4</v>
      </c>
      <c r="V355">
        <v>4</v>
      </c>
      <c r="W355" t="s">
        <v>2153</v>
      </c>
      <c r="X355" t="s">
        <v>2154</v>
      </c>
      <c r="Y355" t="s">
        <v>29</v>
      </c>
      <c r="Z355" t="s">
        <v>2155</v>
      </c>
      <c r="AA355" t="s">
        <v>16</v>
      </c>
      <c r="AK355" t="s">
        <v>2156</v>
      </c>
      <c r="AN355" t="s">
        <v>5618</v>
      </c>
      <c r="AO355" t="s">
        <v>5618</v>
      </c>
      <c r="AP355" t="s">
        <v>5638</v>
      </c>
      <c r="AQ355" t="s">
        <v>2157</v>
      </c>
      <c r="AR355" t="s">
        <v>34</v>
      </c>
      <c r="AS355" t="s">
        <v>35</v>
      </c>
      <c r="AU355" t="s">
        <v>642</v>
      </c>
      <c r="AV355" t="s">
        <v>37</v>
      </c>
      <c r="AW355" t="s">
        <v>81</v>
      </c>
    </row>
    <row r="356" spans="1:49" x14ac:dyDescent="0.2">
      <c r="A356">
        <v>2</v>
      </c>
      <c r="B356">
        <v>2</v>
      </c>
      <c r="C356">
        <v>2</v>
      </c>
      <c r="D356">
        <v>1</v>
      </c>
      <c r="E356">
        <v>1</v>
      </c>
      <c r="F356">
        <v>1</v>
      </c>
      <c r="I356">
        <v>2</v>
      </c>
      <c r="J356">
        <v>2</v>
      </c>
      <c r="K356">
        <v>2</v>
      </c>
      <c r="L356">
        <v>2</v>
      </c>
      <c r="M356">
        <v>2</v>
      </c>
      <c r="N356">
        <v>2</v>
      </c>
      <c r="Q356">
        <v>4</v>
      </c>
      <c r="R356">
        <v>4</v>
      </c>
      <c r="S356">
        <v>2</v>
      </c>
      <c r="T356">
        <v>4</v>
      </c>
      <c r="U356">
        <v>6</v>
      </c>
      <c r="V356">
        <v>6</v>
      </c>
      <c r="W356" t="s">
        <v>2158</v>
      </c>
      <c r="Y356" t="s">
        <v>48</v>
      </c>
      <c r="Z356" t="s">
        <v>2159</v>
      </c>
      <c r="AA356" t="s">
        <v>16</v>
      </c>
      <c r="AB356" t="s">
        <v>5637</v>
      </c>
      <c r="AJ356" t="s">
        <v>2160</v>
      </c>
      <c r="AK356" t="s">
        <v>2161</v>
      </c>
      <c r="AN356" t="s">
        <v>5620</v>
      </c>
      <c r="AO356" t="s">
        <v>5620</v>
      </c>
      <c r="AP356" t="s">
        <v>52</v>
      </c>
      <c r="AQ356" t="s">
        <v>2162</v>
      </c>
      <c r="AR356" t="s">
        <v>34</v>
      </c>
      <c r="AS356" t="s">
        <v>35</v>
      </c>
      <c r="AU356" t="s">
        <v>47</v>
      </c>
      <c r="AV356" t="s">
        <v>37</v>
      </c>
      <c r="AW356" t="s">
        <v>81</v>
      </c>
    </row>
    <row r="357" spans="1:49" x14ac:dyDescent="0.2">
      <c r="A357">
        <v>4</v>
      </c>
      <c r="B357">
        <v>4</v>
      </c>
      <c r="C357">
        <v>4</v>
      </c>
      <c r="D357">
        <v>4</v>
      </c>
      <c r="E357">
        <v>2</v>
      </c>
      <c r="G357" t="s">
        <v>2163</v>
      </c>
      <c r="H357" t="s">
        <v>2164</v>
      </c>
      <c r="I357">
        <v>3</v>
      </c>
      <c r="J357">
        <v>4</v>
      </c>
      <c r="K357">
        <v>4</v>
      </c>
      <c r="L357">
        <v>5</v>
      </c>
      <c r="M357">
        <v>4</v>
      </c>
      <c r="N357">
        <v>5</v>
      </c>
      <c r="O357" t="s">
        <v>2165</v>
      </c>
      <c r="P357" t="s">
        <v>2166</v>
      </c>
      <c r="Q357">
        <v>6</v>
      </c>
      <c r="R357">
        <v>5</v>
      </c>
      <c r="S357">
        <v>6</v>
      </c>
      <c r="T357">
        <v>5</v>
      </c>
      <c r="U357">
        <v>6</v>
      </c>
      <c r="V357">
        <v>6</v>
      </c>
      <c r="W357" t="s">
        <v>2167</v>
      </c>
      <c r="X357" t="s">
        <v>2168</v>
      </c>
      <c r="Y357" t="s">
        <v>48</v>
      </c>
      <c r="Z357" t="s">
        <v>2169</v>
      </c>
      <c r="AA357" t="s">
        <v>16</v>
      </c>
      <c r="AB357" t="s">
        <v>5637</v>
      </c>
      <c r="AE357" t="s">
        <v>19</v>
      </c>
      <c r="AF357" t="s">
        <v>20</v>
      </c>
      <c r="AJ357" t="s">
        <v>2170</v>
      </c>
      <c r="AK357" t="s">
        <v>2171</v>
      </c>
      <c r="AN357" t="s">
        <v>5618</v>
      </c>
      <c r="AO357" t="s">
        <v>5618</v>
      </c>
      <c r="AP357" t="s">
        <v>52</v>
      </c>
      <c r="AQ357" t="s">
        <v>2172</v>
      </c>
      <c r="AR357" t="s">
        <v>34</v>
      </c>
      <c r="AS357" t="s">
        <v>35</v>
      </c>
      <c r="AU357" t="s">
        <v>47</v>
      </c>
      <c r="AV357" t="s">
        <v>150</v>
      </c>
      <c r="AW357" t="s">
        <v>81</v>
      </c>
    </row>
    <row r="358" spans="1:49" x14ac:dyDescent="0.2">
      <c r="A358">
        <v>2</v>
      </c>
      <c r="B358">
        <v>5</v>
      </c>
      <c r="C358">
        <v>4</v>
      </c>
      <c r="D358">
        <v>3</v>
      </c>
      <c r="F358">
        <v>4</v>
      </c>
      <c r="G358" t="s">
        <v>2173</v>
      </c>
      <c r="I358">
        <v>1</v>
      </c>
      <c r="J358">
        <v>3</v>
      </c>
      <c r="K358">
        <v>4</v>
      </c>
      <c r="L358">
        <v>3</v>
      </c>
      <c r="M358">
        <v>3</v>
      </c>
      <c r="N358">
        <v>3</v>
      </c>
      <c r="P358" t="s">
        <v>2174</v>
      </c>
      <c r="Q358">
        <v>7</v>
      </c>
      <c r="R358">
        <v>7</v>
      </c>
      <c r="S358">
        <v>7</v>
      </c>
      <c r="T358">
        <v>7</v>
      </c>
      <c r="U358">
        <v>6</v>
      </c>
      <c r="V358">
        <v>5</v>
      </c>
      <c r="Y358" t="s">
        <v>48</v>
      </c>
      <c r="Z358" t="s">
        <v>2175</v>
      </c>
      <c r="AA358" t="s">
        <v>16</v>
      </c>
      <c r="AB358" t="s">
        <v>5637</v>
      </c>
      <c r="AC358" t="s">
        <v>17</v>
      </c>
      <c r="AE358" t="s">
        <v>19</v>
      </c>
      <c r="AF358" t="s">
        <v>20</v>
      </c>
      <c r="AG358" t="s">
        <v>21</v>
      </c>
      <c r="AH358" t="s">
        <v>22</v>
      </c>
      <c r="AI358" t="s">
        <v>23</v>
      </c>
      <c r="AJ358" t="s">
        <v>2176</v>
      </c>
      <c r="AK358" t="s">
        <v>2177</v>
      </c>
      <c r="AN358" t="s">
        <v>5618</v>
      </c>
      <c r="AO358" t="s">
        <v>5618</v>
      </c>
      <c r="AP358" t="s">
        <v>52</v>
      </c>
      <c r="AQ358" t="s">
        <v>2178</v>
      </c>
      <c r="AR358" t="s">
        <v>34</v>
      </c>
      <c r="AS358" t="s">
        <v>35</v>
      </c>
      <c r="AU358" t="s">
        <v>139</v>
      </c>
      <c r="AV358" t="s">
        <v>80</v>
      </c>
      <c r="AW358" t="s">
        <v>99</v>
      </c>
    </row>
    <row r="359" spans="1:49" x14ac:dyDescent="0.2">
      <c r="A359">
        <v>4</v>
      </c>
      <c r="B359">
        <v>4</v>
      </c>
      <c r="C359">
        <v>4</v>
      </c>
      <c r="D359">
        <v>5</v>
      </c>
      <c r="E359">
        <v>4</v>
      </c>
      <c r="F359">
        <v>3</v>
      </c>
      <c r="I359">
        <v>3</v>
      </c>
      <c r="J359">
        <v>4</v>
      </c>
      <c r="K359">
        <v>4</v>
      </c>
      <c r="L359">
        <v>5</v>
      </c>
      <c r="M359">
        <v>3</v>
      </c>
      <c r="N359">
        <v>3</v>
      </c>
      <c r="Q359">
        <v>6</v>
      </c>
      <c r="R359">
        <v>4</v>
      </c>
      <c r="S359">
        <v>4</v>
      </c>
      <c r="T359">
        <v>5</v>
      </c>
      <c r="U359">
        <v>4</v>
      </c>
      <c r="V359">
        <v>5</v>
      </c>
      <c r="Y359" t="s">
        <v>48</v>
      </c>
      <c r="Z359" t="s">
        <v>2179</v>
      </c>
      <c r="AA359" t="s">
        <v>16</v>
      </c>
      <c r="AB359" t="s">
        <v>5637</v>
      </c>
      <c r="AE359" t="s">
        <v>19</v>
      </c>
      <c r="AN359" t="s">
        <v>5618</v>
      </c>
      <c r="AO359" t="s">
        <v>5618</v>
      </c>
      <c r="AP359" t="s">
        <v>5640</v>
      </c>
      <c r="AR359" t="s">
        <v>34</v>
      </c>
      <c r="AS359" t="s">
        <v>35</v>
      </c>
      <c r="AU359" t="s">
        <v>60</v>
      </c>
      <c r="AV359" t="s">
        <v>37</v>
      </c>
      <c r="AW359" t="s">
        <v>107</v>
      </c>
    </row>
    <row r="360" spans="1:49" x14ac:dyDescent="0.2">
      <c r="A360">
        <v>6</v>
      </c>
      <c r="B360">
        <v>5</v>
      </c>
      <c r="C360">
        <v>4</v>
      </c>
      <c r="D360">
        <v>5</v>
      </c>
      <c r="E360">
        <v>3</v>
      </c>
      <c r="F360">
        <v>4</v>
      </c>
      <c r="I360">
        <v>6</v>
      </c>
      <c r="J360">
        <v>5</v>
      </c>
      <c r="K360">
        <v>5</v>
      </c>
      <c r="L360">
        <v>4</v>
      </c>
      <c r="M360">
        <v>3</v>
      </c>
      <c r="N360">
        <v>4</v>
      </c>
      <c r="Q360">
        <v>7</v>
      </c>
      <c r="R360">
        <v>5</v>
      </c>
      <c r="S360">
        <v>5</v>
      </c>
      <c r="T360">
        <v>5</v>
      </c>
      <c r="U360">
        <v>4</v>
      </c>
      <c r="V360">
        <v>4</v>
      </c>
      <c r="Y360" t="s">
        <v>48</v>
      </c>
      <c r="Z360" t="s">
        <v>2180</v>
      </c>
      <c r="AA360" t="s">
        <v>16</v>
      </c>
      <c r="AB360" t="s">
        <v>5637</v>
      </c>
      <c r="AN360" t="s">
        <v>51</v>
      </c>
      <c r="AO360" t="s">
        <v>5620</v>
      </c>
      <c r="AP360" t="s">
        <v>33</v>
      </c>
      <c r="AR360" t="s">
        <v>67</v>
      </c>
      <c r="AS360" t="s">
        <v>35</v>
      </c>
      <c r="AU360" t="s">
        <v>2088</v>
      </c>
      <c r="AV360" t="s">
        <v>37</v>
      </c>
      <c r="AW360" t="s">
        <v>107</v>
      </c>
    </row>
    <row r="361" spans="1:49" x14ac:dyDescent="0.2">
      <c r="A361">
        <v>4</v>
      </c>
      <c r="B361">
        <v>5</v>
      </c>
      <c r="C361">
        <v>5</v>
      </c>
      <c r="D361">
        <v>5</v>
      </c>
      <c r="E361">
        <v>5</v>
      </c>
      <c r="F361">
        <v>5</v>
      </c>
      <c r="G361" t="s">
        <v>2181</v>
      </c>
      <c r="H361" t="s">
        <v>67</v>
      </c>
      <c r="I361">
        <v>6</v>
      </c>
      <c r="J361">
        <v>6</v>
      </c>
      <c r="K361">
        <v>6</v>
      </c>
      <c r="L361">
        <v>6</v>
      </c>
      <c r="M361">
        <v>7</v>
      </c>
      <c r="N361">
        <v>6</v>
      </c>
      <c r="O361" t="s">
        <v>2182</v>
      </c>
      <c r="P361" t="s">
        <v>2183</v>
      </c>
      <c r="Q361">
        <v>5</v>
      </c>
      <c r="R361">
        <v>6</v>
      </c>
      <c r="S361">
        <v>6</v>
      </c>
      <c r="T361">
        <v>6</v>
      </c>
      <c r="U361">
        <v>7</v>
      </c>
      <c r="V361">
        <v>6</v>
      </c>
      <c r="W361" t="s">
        <v>2184</v>
      </c>
      <c r="Y361" t="s">
        <v>103</v>
      </c>
      <c r="Z361" t="s">
        <v>2185</v>
      </c>
      <c r="AA361" t="s">
        <v>16</v>
      </c>
      <c r="AB361" t="s">
        <v>5637</v>
      </c>
      <c r="AI361" t="s">
        <v>23</v>
      </c>
      <c r="AN361" t="s">
        <v>5618</v>
      </c>
      <c r="AO361" t="s">
        <v>5618</v>
      </c>
      <c r="AP361" t="s">
        <v>52</v>
      </c>
      <c r="AR361" t="s">
        <v>67</v>
      </c>
      <c r="AS361" t="s">
        <v>35</v>
      </c>
      <c r="AU361" t="s">
        <v>47</v>
      </c>
      <c r="AV361" t="s">
        <v>37</v>
      </c>
      <c r="AW361" t="s">
        <v>107</v>
      </c>
    </row>
    <row r="362" spans="1:49" x14ac:dyDescent="0.2">
      <c r="A362">
        <v>7</v>
      </c>
      <c r="B362">
        <v>7</v>
      </c>
      <c r="C362">
        <v>7</v>
      </c>
      <c r="D362">
        <v>7</v>
      </c>
      <c r="E362">
        <v>7</v>
      </c>
      <c r="F362">
        <v>7</v>
      </c>
      <c r="I362">
        <v>4</v>
      </c>
      <c r="J362">
        <v>6</v>
      </c>
      <c r="K362">
        <v>5</v>
      </c>
      <c r="L362">
        <v>6</v>
      </c>
      <c r="M362">
        <v>7</v>
      </c>
      <c r="N362">
        <v>5</v>
      </c>
      <c r="Q362">
        <v>5</v>
      </c>
      <c r="R362">
        <v>5</v>
      </c>
      <c r="S362">
        <v>5</v>
      </c>
      <c r="T362">
        <v>5</v>
      </c>
      <c r="U362">
        <v>5</v>
      </c>
      <c r="V362">
        <v>5</v>
      </c>
      <c r="Y362" t="s">
        <v>119</v>
      </c>
      <c r="AA362" t="s">
        <v>16</v>
      </c>
      <c r="AB362" t="s">
        <v>5637</v>
      </c>
      <c r="AF362" t="s">
        <v>20</v>
      </c>
      <c r="AN362" t="s">
        <v>5618</v>
      </c>
      <c r="AO362" t="s">
        <v>51</v>
      </c>
      <c r="AP362" t="s">
        <v>52</v>
      </c>
      <c r="AR362" t="s">
        <v>34</v>
      </c>
      <c r="AS362" t="s">
        <v>35</v>
      </c>
      <c r="AU362" t="s">
        <v>47</v>
      </c>
      <c r="AV362" t="s">
        <v>37</v>
      </c>
      <c r="AW362" t="s">
        <v>107</v>
      </c>
    </row>
    <row r="363" spans="1:49" x14ac:dyDescent="0.2">
      <c r="A363">
        <v>4</v>
      </c>
      <c r="B363">
        <v>4</v>
      </c>
      <c r="C363">
        <v>4</v>
      </c>
      <c r="D363">
        <v>4</v>
      </c>
      <c r="E363">
        <v>1</v>
      </c>
      <c r="F363">
        <v>1</v>
      </c>
      <c r="H363" t="s">
        <v>5722</v>
      </c>
      <c r="I363">
        <v>4</v>
      </c>
      <c r="J363">
        <v>4</v>
      </c>
      <c r="K363">
        <v>4</v>
      </c>
      <c r="L363">
        <v>4</v>
      </c>
      <c r="M363">
        <v>1</v>
      </c>
      <c r="N363">
        <v>1</v>
      </c>
      <c r="P363" t="s">
        <v>5722</v>
      </c>
      <c r="Q363">
        <v>4</v>
      </c>
      <c r="R363">
        <v>4</v>
      </c>
      <c r="S363">
        <v>4</v>
      </c>
      <c r="T363">
        <v>4</v>
      </c>
      <c r="U363">
        <v>1</v>
      </c>
      <c r="V363">
        <v>1</v>
      </c>
      <c r="Y363" t="s">
        <v>29</v>
      </c>
      <c r="Z363" t="s">
        <v>5723</v>
      </c>
      <c r="AA363" t="s">
        <v>16</v>
      </c>
      <c r="AB363" t="s">
        <v>5637</v>
      </c>
      <c r="AK363" t="s">
        <v>5724</v>
      </c>
      <c r="AN363" t="s">
        <v>5619</v>
      </c>
      <c r="AO363" t="s">
        <v>51</v>
      </c>
      <c r="AP363" t="s">
        <v>5640</v>
      </c>
      <c r="AR363" t="s">
        <v>34</v>
      </c>
      <c r="AS363" t="s">
        <v>35</v>
      </c>
      <c r="AU363" t="s">
        <v>160</v>
      </c>
      <c r="AV363" t="s">
        <v>80</v>
      </c>
      <c r="AW363" t="s">
        <v>107</v>
      </c>
    </row>
    <row r="364" spans="1:49" x14ac:dyDescent="0.2">
      <c r="A364">
        <v>4</v>
      </c>
      <c r="B364">
        <v>7</v>
      </c>
      <c r="C364">
        <v>3</v>
      </c>
      <c r="D364">
        <v>1</v>
      </c>
      <c r="E364">
        <v>1</v>
      </c>
      <c r="F364">
        <v>1</v>
      </c>
      <c r="G364" t="s">
        <v>1351</v>
      </c>
      <c r="I364">
        <v>2</v>
      </c>
      <c r="J364">
        <v>6</v>
      </c>
      <c r="K364">
        <v>3</v>
      </c>
      <c r="L364">
        <v>1</v>
      </c>
      <c r="M364">
        <v>1</v>
      </c>
      <c r="N364">
        <v>1</v>
      </c>
      <c r="O364" t="s">
        <v>2186</v>
      </c>
      <c r="Q364">
        <v>7</v>
      </c>
      <c r="R364">
        <v>5</v>
      </c>
      <c r="S364">
        <v>5</v>
      </c>
      <c r="T364">
        <v>3</v>
      </c>
      <c r="U364">
        <v>1</v>
      </c>
      <c r="V364">
        <v>1</v>
      </c>
      <c r="Y364" t="s">
        <v>29</v>
      </c>
      <c r="Z364" t="s">
        <v>2187</v>
      </c>
      <c r="AA364" t="s">
        <v>16</v>
      </c>
      <c r="AE364" t="s">
        <v>19</v>
      </c>
      <c r="AJ364" t="s">
        <v>2188</v>
      </c>
      <c r="AK364" t="s">
        <v>2189</v>
      </c>
      <c r="AL364" t="s">
        <v>2190</v>
      </c>
      <c r="AN364" t="s">
        <v>59</v>
      </c>
      <c r="AO364" t="s">
        <v>59</v>
      </c>
      <c r="AP364" t="s">
        <v>52</v>
      </c>
      <c r="AQ364" t="s">
        <v>2191</v>
      </c>
      <c r="AR364" t="s">
        <v>67</v>
      </c>
      <c r="AS364" t="s">
        <v>35</v>
      </c>
      <c r="AU364" t="s">
        <v>139</v>
      </c>
      <c r="AV364" t="s">
        <v>80</v>
      </c>
      <c r="AW364" t="s">
        <v>99</v>
      </c>
    </row>
    <row r="365" spans="1:49" x14ac:dyDescent="0.2">
      <c r="A365">
        <v>7</v>
      </c>
      <c r="B365">
        <v>7</v>
      </c>
      <c r="C365">
        <v>7</v>
      </c>
      <c r="D365">
        <v>3</v>
      </c>
      <c r="E365">
        <v>4</v>
      </c>
      <c r="F365">
        <v>4</v>
      </c>
      <c r="I365">
        <v>7</v>
      </c>
      <c r="J365">
        <v>7</v>
      </c>
      <c r="K365">
        <v>7</v>
      </c>
      <c r="L365">
        <v>5</v>
      </c>
      <c r="M365">
        <v>5</v>
      </c>
      <c r="N365">
        <v>5</v>
      </c>
      <c r="Q365">
        <v>7</v>
      </c>
      <c r="R365">
        <v>7</v>
      </c>
      <c r="S365">
        <v>7</v>
      </c>
      <c r="T365">
        <v>7</v>
      </c>
      <c r="U365">
        <v>7</v>
      </c>
      <c r="V365">
        <v>7</v>
      </c>
      <c r="W365" t="s">
        <v>2192</v>
      </c>
      <c r="Y365" t="s">
        <v>48</v>
      </c>
      <c r="Z365" t="s">
        <v>2193</v>
      </c>
      <c r="AA365" t="s">
        <v>16</v>
      </c>
      <c r="AB365" t="s">
        <v>5637</v>
      </c>
      <c r="AE365" t="s">
        <v>19</v>
      </c>
      <c r="AF365" t="s">
        <v>20</v>
      </c>
      <c r="AJ365" t="s">
        <v>2194</v>
      </c>
      <c r="AK365" t="s">
        <v>2195</v>
      </c>
      <c r="AN365" t="s">
        <v>5618</v>
      </c>
      <c r="AO365" t="s">
        <v>5618</v>
      </c>
      <c r="AP365" t="s">
        <v>52</v>
      </c>
      <c r="AQ365" t="s">
        <v>2196</v>
      </c>
      <c r="AR365" t="s">
        <v>34</v>
      </c>
      <c r="AS365" t="s">
        <v>35</v>
      </c>
      <c r="AU365" t="s">
        <v>47</v>
      </c>
      <c r="AV365" t="s">
        <v>80</v>
      </c>
      <c r="AW365" t="s">
        <v>81</v>
      </c>
    </row>
    <row r="366" spans="1:49" x14ac:dyDescent="0.2">
      <c r="A366">
        <v>6</v>
      </c>
      <c r="B366">
        <v>5</v>
      </c>
      <c r="C366">
        <v>4</v>
      </c>
      <c r="D366">
        <v>3</v>
      </c>
      <c r="E366">
        <v>4</v>
      </c>
      <c r="F366">
        <v>5</v>
      </c>
      <c r="I366">
        <v>4</v>
      </c>
      <c r="J366">
        <v>4</v>
      </c>
      <c r="K366">
        <v>4</v>
      </c>
      <c r="L366">
        <v>4</v>
      </c>
      <c r="M366">
        <v>4</v>
      </c>
      <c r="N366">
        <v>4</v>
      </c>
      <c r="Q366">
        <v>5</v>
      </c>
      <c r="R366">
        <v>5</v>
      </c>
      <c r="S366">
        <v>5</v>
      </c>
      <c r="T366">
        <v>4</v>
      </c>
      <c r="U366">
        <v>5</v>
      </c>
      <c r="V366">
        <v>5</v>
      </c>
      <c r="Y366" t="s">
        <v>48</v>
      </c>
      <c r="Z366" t="s">
        <v>2197</v>
      </c>
      <c r="AA366" t="s">
        <v>16</v>
      </c>
      <c r="AF366" t="s">
        <v>20</v>
      </c>
      <c r="AJ366" t="s">
        <v>2198</v>
      </c>
      <c r="AN366" t="s">
        <v>5618</v>
      </c>
      <c r="AO366" t="s">
        <v>5618</v>
      </c>
      <c r="AP366" t="s">
        <v>52</v>
      </c>
      <c r="AR366" t="s">
        <v>67</v>
      </c>
      <c r="AS366" t="s">
        <v>35</v>
      </c>
      <c r="AU366" t="s">
        <v>98</v>
      </c>
      <c r="AV366" t="s">
        <v>80</v>
      </c>
      <c r="AW366" t="s">
        <v>81</v>
      </c>
    </row>
    <row r="367" spans="1:49" x14ac:dyDescent="0.2">
      <c r="A367">
        <v>7</v>
      </c>
      <c r="B367">
        <v>7</v>
      </c>
      <c r="C367">
        <v>7</v>
      </c>
      <c r="D367">
        <v>7</v>
      </c>
      <c r="E367">
        <v>7</v>
      </c>
      <c r="F367">
        <v>7</v>
      </c>
      <c r="G367" t="s">
        <v>2199</v>
      </c>
      <c r="I367">
        <v>6</v>
      </c>
      <c r="J367">
        <v>7</v>
      </c>
      <c r="K367">
        <v>7</v>
      </c>
      <c r="L367">
        <v>7</v>
      </c>
      <c r="M367">
        <v>7</v>
      </c>
      <c r="N367">
        <v>7</v>
      </c>
      <c r="O367" t="s">
        <v>2200</v>
      </c>
      <c r="Q367">
        <v>4</v>
      </c>
      <c r="R367">
        <v>6</v>
      </c>
      <c r="S367">
        <v>7</v>
      </c>
      <c r="T367">
        <v>7</v>
      </c>
      <c r="U367">
        <v>6</v>
      </c>
      <c r="V367">
        <v>7</v>
      </c>
      <c r="W367" t="s">
        <v>2201</v>
      </c>
      <c r="X367" t="s">
        <v>2202</v>
      </c>
      <c r="Y367" t="s">
        <v>119</v>
      </c>
      <c r="Z367" t="s">
        <v>2203</v>
      </c>
      <c r="AA367" t="s">
        <v>16</v>
      </c>
      <c r="AK367" t="s">
        <v>2204</v>
      </c>
      <c r="AN367" t="s">
        <v>5618</v>
      </c>
      <c r="AO367" t="s">
        <v>5618</v>
      </c>
      <c r="AP367" t="s">
        <v>52</v>
      </c>
      <c r="AQ367" t="s">
        <v>2205</v>
      </c>
      <c r="AR367" t="s">
        <v>34</v>
      </c>
      <c r="AS367" t="s">
        <v>35</v>
      </c>
      <c r="AU367" t="s">
        <v>47</v>
      </c>
      <c r="AV367" t="s">
        <v>80</v>
      </c>
      <c r="AW367" t="s">
        <v>81</v>
      </c>
    </row>
    <row r="368" spans="1:49" x14ac:dyDescent="0.2">
      <c r="A368">
        <v>3</v>
      </c>
      <c r="B368">
        <v>4</v>
      </c>
      <c r="C368">
        <v>4</v>
      </c>
      <c r="D368">
        <v>4</v>
      </c>
      <c r="E368">
        <v>4</v>
      </c>
      <c r="F368">
        <v>3</v>
      </c>
      <c r="I368">
        <v>6</v>
      </c>
      <c r="J368">
        <v>5</v>
      </c>
      <c r="K368">
        <v>5</v>
      </c>
      <c r="L368">
        <v>3</v>
      </c>
      <c r="M368">
        <v>5</v>
      </c>
      <c r="N368">
        <v>7</v>
      </c>
      <c r="Q368">
        <v>7</v>
      </c>
      <c r="R368">
        <v>6</v>
      </c>
      <c r="S368">
        <v>5</v>
      </c>
      <c r="T368">
        <v>3</v>
      </c>
      <c r="U368">
        <v>6</v>
      </c>
      <c r="V368">
        <v>7</v>
      </c>
      <c r="Y368" t="s">
        <v>48</v>
      </c>
      <c r="Z368" t="s">
        <v>2206</v>
      </c>
      <c r="AB368" t="s">
        <v>5637</v>
      </c>
      <c r="AK368" t="s">
        <v>2207</v>
      </c>
      <c r="AN368" t="s">
        <v>5618</v>
      </c>
      <c r="AO368" t="s">
        <v>5619</v>
      </c>
      <c r="AP368" t="s">
        <v>164</v>
      </c>
      <c r="AR368" t="s">
        <v>67</v>
      </c>
      <c r="AS368" t="s">
        <v>35</v>
      </c>
      <c r="AV368" t="s">
        <v>37</v>
      </c>
      <c r="AW368" t="s">
        <v>81</v>
      </c>
    </row>
    <row r="369" spans="1:49" x14ac:dyDescent="0.2">
      <c r="G369" t="s">
        <v>2208</v>
      </c>
      <c r="Y369" t="s">
        <v>29</v>
      </c>
      <c r="AD369" t="s">
        <v>2209</v>
      </c>
      <c r="AJ369" t="s">
        <v>2029</v>
      </c>
      <c r="AN369" t="s">
        <v>5618</v>
      </c>
      <c r="AO369" t="s">
        <v>5618</v>
      </c>
      <c r="AP369" t="s">
        <v>52</v>
      </c>
      <c r="AQ369" t="s">
        <v>2210</v>
      </c>
      <c r="AR369" t="s">
        <v>34</v>
      </c>
      <c r="AS369" t="s">
        <v>35</v>
      </c>
      <c r="AU369" t="s">
        <v>47</v>
      </c>
      <c r="AV369" t="s">
        <v>37</v>
      </c>
      <c r="AW369" t="s">
        <v>81</v>
      </c>
    </row>
    <row r="370" spans="1:49" x14ac:dyDescent="0.2">
      <c r="A370">
        <v>1</v>
      </c>
      <c r="B370">
        <v>2</v>
      </c>
      <c r="C370">
        <v>1</v>
      </c>
      <c r="D370">
        <v>1</v>
      </c>
      <c r="E370">
        <v>1</v>
      </c>
      <c r="F370">
        <v>1</v>
      </c>
      <c r="I370">
        <v>7</v>
      </c>
      <c r="J370">
        <v>7</v>
      </c>
      <c r="K370">
        <v>7</v>
      </c>
      <c r="L370">
        <v>7</v>
      </c>
      <c r="M370">
        <v>7</v>
      </c>
      <c r="N370">
        <v>7</v>
      </c>
      <c r="O370" t="s">
        <v>2211</v>
      </c>
      <c r="Q370">
        <v>4</v>
      </c>
      <c r="R370">
        <v>4</v>
      </c>
      <c r="S370">
        <v>4</v>
      </c>
      <c r="T370">
        <v>4</v>
      </c>
      <c r="U370">
        <v>4</v>
      </c>
      <c r="V370">
        <v>4</v>
      </c>
      <c r="W370" t="s">
        <v>2212</v>
      </c>
      <c r="Y370" t="s">
        <v>103</v>
      </c>
      <c r="Z370" t="s">
        <v>2213</v>
      </c>
      <c r="AA370" t="s">
        <v>16</v>
      </c>
      <c r="AB370" t="s">
        <v>5637</v>
      </c>
      <c r="AI370" t="s">
        <v>23</v>
      </c>
      <c r="AJ370" t="s">
        <v>2214</v>
      </c>
      <c r="AN370" t="s">
        <v>5618</v>
      </c>
      <c r="AO370" t="s">
        <v>5618</v>
      </c>
      <c r="AP370" t="s">
        <v>52</v>
      </c>
      <c r="AR370" t="s">
        <v>67</v>
      </c>
      <c r="AS370" t="s">
        <v>35</v>
      </c>
      <c r="AV370" t="s">
        <v>150</v>
      </c>
      <c r="AW370" t="s">
        <v>99</v>
      </c>
    </row>
    <row r="371" spans="1:49" x14ac:dyDescent="0.2">
      <c r="A371">
        <v>5</v>
      </c>
      <c r="B371">
        <v>5</v>
      </c>
      <c r="C371">
        <v>4</v>
      </c>
      <c r="D371">
        <v>5</v>
      </c>
      <c r="E371">
        <v>6</v>
      </c>
      <c r="F371">
        <v>7</v>
      </c>
      <c r="H371" t="s">
        <v>2215</v>
      </c>
      <c r="I371">
        <v>3</v>
      </c>
      <c r="J371">
        <v>5</v>
      </c>
      <c r="K371">
        <v>5</v>
      </c>
      <c r="L371">
        <v>5</v>
      </c>
      <c r="M371">
        <v>5</v>
      </c>
      <c r="N371">
        <v>5</v>
      </c>
      <c r="P371" t="s">
        <v>5725</v>
      </c>
      <c r="Q371">
        <v>7</v>
      </c>
      <c r="R371">
        <v>7</v>
      </c>
      <c r="S371">
        <v>7</v>
      </c>
      <c r="T371">
        <v>7</v>
      </c>
      <c r="U371">
        <v>7</v>
      </c>
      <c r="V371">
        <v>7</v>
      </c>
      <c r="W371" t="s">
        <v>2216</v>
      </c>
      <c r="X371" t="s">
        <v>5726</v>
      </c>
      <c r="Y371" t="s">
        <v>48</v>
      </c>
      <c r="Z371" t="s">
        <v>2217</v>
      </c>
      <c r="AA371" t="s">
        <v>16</v>
      </c>
      <c r="AF371" t="s">
        <v>20</v>
      </c>
      <c r="AJ371" t="s">
        <v>2218</v>
      </c>
      <c r="AK371" t="s">
        <v>2219</v>
      </c>
      <c r="AN371" t="s">
        <v>5618</v>
      </c>
      <c r="AO371" t="s">
        <v>5618</v>
      </c>
      <c r="AP371" t="s">
        <v>52</v>
      </c>
      <c r="AR371" t="s">
        <v>67</v>
      </c>
      <c r="AS371" t="s">
        <v>35</v>
      </c>
      <c r="AU371" t="s">
        <v>98</v>
      </c>
      <c r="AV371" t="s">
        <v>37</v>
      </c>
      <c r="AW371" t="s">
        <v>107</v>
      </c>
    </row>
    <row r="372" spans="1:49" x14ac:dyDescent="0.2">
      <c r="A372">
        <v>1</v>
      </c>
      <c r="B372">
        <v>5</v>
      </c>
      <c r="C372">
        <v>4</v>
      </c>
      <c r="D372">
        <v>4</v>
      </c>
      <c r="E372">
        <v>4</v>
      </c>
      <c r="F372">
        <v>1</v>
      </c>
      <c r="G372" t="s">
        <v>2220</v>
      </c>
      <c r="H372" t="s">
        <v>5727</v>
      </c>
      <c r="I372">
        <v>1</v>
      </c>
      <c r="J372">
        <v>1</v>
      </c>
      <c r="K372">
        <v>1</v>
      </c>
      <c r="L372">
        <v>1</v>
      </c>
      <c r="M372">
        <v>1</v>
      </c>
      <c r="N372">
        <v>1</v>
      </c>
      <c r="O372" t="s">
        <v>5728</v>
      </c>
      <c r="P372" t="s">
        <v>5729</v>
      </c>
      <c r="Q372">
        <v>5</v>
      </c>
      <c r="R372">
        <v>5</v>
      </c>
      <c r="S372">
        <v>3</v>
      </c>
      <c r="T372">
        <v>3</v>
      </c>
      <c r="U372">
        <v>2</v>
      </c>
      <c r="V372">
        <v>1</v>
      </c>
      <c r="W372" t="s">
        <v>5730</v>
      </c>
      <c r="X372" t="s">
        <v>5731</v>
      </c>
      <c r="Y372" t="s">
        <v>48</v>
      </c>
      <c r="Z372" t="s">
        <v>5732</v>
      </c>
      <c r="AA372" t="s">
        <v>16</v>
      </c>
      <c r="AB372" t="s">
        <v>5637</v>
      </c>
      <c r="AD372" t="s">
        <v>5733</v>
      </c>
      <c r="AG372" t="s">
        <v>21</v>
      </c>
      <c r="AH372" t="s">
        <v>22</v>
      </c>
      <c r="AI372" t="s">
        <v>23</v>
      </c>
      <c r="AJ372" t="s">
        <v>2221</v>
      </c>
      <c r="AK372" t="s">
        <v>2222</v>
      </c>
      <c r="AN372" t="s">
        <v>5619</v>
      </c>
      <c r="AO372" t="s">
        <v>51</v>
      </c>
      <c r="AP372" t="s">
        <v>52</v>
      </c>
      <c r="AQ372" t="s">
        <v>5734</v>
      </c>
      <c r="AR372" t="s">
        <v>34</v>
      </c>
      <c r="AS372" t="s">
        <v>35</v>
      </c>
      <c r="AU372" t="s">
        <v>98</v>
      </c>
      <c r="AV372" t="s">
        <v>37</v>
      </c>
      <c r="AW372" t="s">
        <v>68</v>
      </c>
    </row>
    <row r="373" spans="1:49" x14ac:dyDescent="0.2">
      <c r="A373">
        <v>5</v>
      </c>
      <c r="B373">
        <v>7</v>
      </c>
      <c r="C373">
        <v>5</v>
      </c>
      <c r="D373">
        <v>5</v>
      </c>
      <c r="E373">
        <v>7</v>
      </c>
      <c r="F373">
        <v>7</v>
      </c>
      <c r="G373" t="s">
        <v>2223</v>
      </c>
      <c r="H373" t="s">
        <v>2224</v>
      </c>
      <c r="I373">
        <v>1</v>
      </c>
      <c r="J373">
        <v>6</v>
      </c>
      <c r="K373">
        <v>5</v>
      </c>
      <c r="L373">
        <v>6</v>
      </c>
      <c r="M373">
        <v>5</v>
      </c>
      <c r="N373">
        <v>5</v>
      </c>
      <c r="O373" t="s">
        <v>2225</v>
      </c>
      <c r="P373" t="s">
        <v>2226</v>
      </c>
      <c r="Q373">
        <v>7</v>
      </c>
      <c r="R373">
        <v>7</v>
      </c>
      <c r="S373">
        <v>7</v>
      </c>
      <c r="T373">
        <v>5</v>
      </c>
      <c r="U373">
        <v>7</v>
      </c>
      <c r="V373">
        <v>7</v>
      </c>
      <c r="W373" t="s">
        <v>2227</v>
      </c>
      <c r="X373" t="s">
        <v>2228</v>
      </c>
      <c r="Y373" t="s">
        <v>48</v>
      </c>
      <c r="Z373" t="s">
        <v>2229</v>
      </c>
      <c r="AD373" t="s">
        <v>2230</v>
      </c>
      <c r="AF373" t="s">
        <v>20</v>
      </c>
      <c r="AJ373" t="s">
        <v>2231</v>
      </c>
      <c r="AK373" t="s">
        <v>2232</v>
      </c>
      <c r="AN373" t="s">
        <v>5618</v>
      </c>
      <c r="AO373" t="s">
        <v>5620</v>
      </c>
      <c r="AP373" t="s">
        <v>5640</v>
      </c>
      <c r="AQ373" t="s">
        <v>2233</v>
      </c>
      <c r="AR373" t="s">
        <v>67</v>
      </c>
      <c r="AS373" t="s">
        <v>35</v>
      </c>
      <c r="AU373" t="s">
        <v>170</v>
      </c>
      <c r="AV373" t="s">
        <v>37</v>
      </c>
      <c r="AW373" t="s">
        <v>81</v>
      </c>
    </row>
    <row r="374" spans="1:49" x14ac:dyDescent="0.2">
      <c r="A374">
        <v>7</v>
      </c>
      <c r="B374">
        <v>6</v>
      </c>
      <c r="C374">
        <v>5</v>
      </c>
      <c r="D374">
        <v>5</v>
      </c>
      <c r="E374">
        <v>4</v>
      </c>
      <c r="F374">
        <v>4</v>
      </c>
      <c r="G374" t="s">
        <v>2234</v>
      </c>
      <c r="I374">
        <v>5</v>
      </c>
      <c r="J374">
        <v>5</v>
      </c>
      <c r="K374">
        <v>4</v>
      </c>
      <c r="L374">
        <v>4</v>
      </c>
      <c r="M374">
        <v>5</v>
      </c>
      <c r="N374">
        <v>4</v>
      </c>
      <c r="O374" t="s">
        <v>716</v>
      </c>
      <c r="Q374">
        <v>6</v>
      </c>
      <c r="R374">
        <v>7</v>
      </c>
      <c r="S374">
        <v>6</v>
      </c>
      <c r="T374">
        <v>5</v>
      </c>
      <c r="U374">
        <v>6</v>
      </c>
      <c r="V374">
        <v>6</v>
      </c>
      <c r="W374" t="s">
        <v>2235</v>
      </c>
      <c r="Y374" t="s">
        <v>48</v>
      </c>
      <c r="Z374" t="s">
        <v>2236</v>
      </c>
      <c r="AB374" t="s">
        <v>5637</v>
      </c>
      <c r="AE374" t="s">
        <v>19</v>
      </c>
      <c r="AH374" t="s">
        <v>22</v>
      </c>
      <c r="AJ374" t="s">
        <v>2237</v>
      </c>
      <c r="AK374" t="s">
        <v>2238</v>
      </c>
      <c r="AN374" t="s">
        <v>5618</v>
      </c>
      <c r="AO374" t="s">
        <v>51</v>
      </c>
      <c r="AP374" t="s">
        <v>33</v>
      </c>
      <c r="AQ374" t="s">
        <v>2239</v>
      </c>
      <c r="AR374" t="s">
        <v>34</v>
      </c>
      <c r="AS374" t="s">
        <v>35</v>
      </c>
      <c r="AU374" t="s">
        <v>124</v>
      </c>
      <c r="AV374" t="s">
        <v>80</v>
      </c>
      <c r="AW374" t="s">
        <v>107</v>
      </c>
    </row>
    <row r="375" spans="1:49" x14ac:dyDescent="0.2">
      <c r="A375">
        <v>1</v>
      </c>
      <c r="B375">
        <v>1</v>
      </c>
      <c r="C375">
        <v>1</v>
      </c>
      <c r="D375">
        <v>1</v>
      </c>
      <c r="E375">
        <v>1</v>
      </c>
      <c r="F375">
        <v>1</v>
      </c>
      <c r="G375" t="s">
        <v>67</v>
      </c>
      <c r="H375" t="s">
        <v>67</v>
      </c>
      <c r="I375">
        <v>7</v>
      </c>
      <c r="J375">
        <v>7</v>
      </c>
      <c r="K375">
        <v>7</v>
      </c>
      <c r="L375">
        <v>7</v>
      </c>
      <c r="M375">
        <v>7</v>
      </c>
      <c r="N375">
        <v>7</v>
      </c>
      <c r="O375" t="s">
        <v>2240</v>
      </c>
      <c r="P375" t="s">
        <v>67</v>
      </c>
      <c r="Q375">
        <v>1</v>
      </c>
      <c r="R375">
        <v>1</v>
      </c>
      <c r="S375">
        <v>1</v>
      </c>
      <c r="T375">
        <v>1</v>
      </c>
      <c r="U375">
        <v>1</v>
      </c>
      <c r="V375">
        <v>1</v>
      </c>
      <c r="W375" t="s">
        <v>67</v>
      </c>
      <c r="X375" t="s">
        <v>2241</v>
      </c>
      <c r="Y375" t="s">
        <v>29</v>
      </c>
      <c r="Z375" t="s">
        <v>2242</v>
      </c>
      <c r="AA375" t="s">
        <v>16</v>
      </c>
      <c r="AK375" t="s">
        <v>2243</v>
      </c>
      <c r="AN375" t="s">
        <v>5620</v>
      </c>
      <c r="AO375" t="s">
        <v>5620</v>
      </c>
      <c r="AP375" t="s">
        <v>52</v>
      </c>
      <c r="AR375" t="s">
        <v>67</v>
      </c>
      <c r="AS375" t="s">
        <v>35</v>
      </c>
      <c r="AU375" t="s">
        <v>47</v>
      </c>
      <c r="AV375" t="s">
        <v>37</v>
      </c>
      <c r="AW375" t="s">
        <v>107</v>
      </c>
    </row>
    <row r="376" spans="1:49" x14ac:dyDescent="0.2">
      <c r="Q376">
        <v>7</v>
      </c>
      <c r="R376">
        <v>7</v>
      </c>
      <c r="S376">
        <v>6</v>
      </c>
      <c r="T376">
        <v>6</v>
      </c>
      <c r="U376">
        <v>7</v>
      </c>
      <c r="V376">
        <v>6</v>
      </c>
      <c r="W376" t="s">
        <v>2244</v>
      </c>
      <c r="Y376" t="s">
        <v>48</v>
      </c>
      <c r="Z376" t="s">
        <v>2244</v>
      </c>
      <c r="AA376" t="s">
        <v>16</v>
      </c>
      <c r="AB376" t="s">
        <v>5637</v>
      </c>
      <c r="AE376" t="s">
        <v>19</v>
      </c>
      <c r="AJ376" t="s">
        <v>2245</v>
      </c>
      <c r="AN376" t="s">
        <v>5618</v>
      </c>
      <c r="AO376" t="s">
        <v>5618</v>
      </c>
      <c r="AP376" t="s">
        <v>164</v>
      </c>
      <c r="AR376" t="s">
        <v>34</v>
      </c>
      <c r="AS376" t="s">
        <v>35</v>
      </c>
      <c r="AU376" t="s">
        <v>254</v>
      </c>
      <c r="AV376" t="s">
        <v>37</v>
      </c>
      <c r="AW376" t="s">
        <v>68</v>
      </c>
    </row>
    <row r="377" spans="1:49" x14ac:dyDescent="0.2">
      <c r="A377">
        <v>1</v>
      </c>
      <c r="B377">
        <v>1</v>
      </c>
      <c r="C377">
        <v>1</v>
      </c>
      <c r="D377">
        <v>1</v>
      </c>
      <c r="E377">
        <v>1</v>
      </c>
      <c r="F377">
        <v>1</v>
      </c>
      <c r="G377" t="s">
        <v>2246</v>
      </c>
      <c r="H377" t="s">
        <v>2247</v>
      </c>
      <c r="I377">
        <v>1</v>
      </c>
      <c r="J377">
        <v>1</v>
      </c>
      <c r="K377">
        <v>1</v>
      </c>
      <c r="L377">
        <v>1</v>
      </c>
      <c r="M377">
        <v>1</v>
      </c>
      <c r="N377">
        <v>1</v>
      </c>
      <c r="O377" t="s">
        <v>495</v>
      </c>
      <c r="P377" t="s">
        <v>2248</v>
      </c>
      <c r="Q377">
        <v>1</v>
      </c>
      <c r="R377">
        <v>1</v>
      </c>
      <c r="S377">
        <v>1</v>
      </c>
      <c r="T377">
        <v>1</v>
      </c>
      <c r="U377">
        <v>1</v>
      </c>
      <c r="V377">
        <v>1</v>
      </c>
      <c r="W377" t="s">
        <v>2249</v>
      </c>
      <c r="X377" t="s">
        <v>2250</v>
      </c>
      <c r="Y377" t="s">
        <v>29</v>
      </c>
      <c r="AD377" t="s">
        <v>2251</v>
      </c>
      <c r="AK377" t="s">
        <v>2252</v>
      </c>
      <c r="AN377" t="s">
        <v>5619</v>
      </c>
      <c r="AO377" t="s">
        <v>51</v>
      </c>
      <c r="AP377" t="s">
        <v>5640</v>
      </c>
      <c r="AQ377" t="s">
        <v>2253</v>
      </c>
      <c r="AR377" t="s">
        <v>34</v>
      </c>
      <c r="AS377" t="s">
        <v>35</v>
      </c>
      <c r="AU377" t="s">
        <v>60</v>
      </c>
      <c r="AV377" t="s">
        <v>80</v>
      </c>
      <c r="AW377" t="s">
        <v>68</v>
      </c>
    </row>
    <row r="378" spans="1:49" x14ac:dyDescent="0.2">
      <c r="A378">
        <v>7</v>
      </c>
      <c r="B378">
        <v>7</v>
      </c>
      <c r="C378">
        <v>7</v>
      </c>
      <c r="D378">
        <v>7</v>
      </c>
      <c r="E378">
        <v>7</v>
      </c>
      <c r="F378">
        <v>7</v>
      </c>
      <c r="G378" t="s">
        <v>2254</v>
      </c>
      <c r="H378" t="s">
        <v>2255</v>
      </c>
      <c r="I378">
        <v>6</v>
      </c>
      <c r="J378">
        <v>6</v>
      </c>
      <c r="K378">
        <v>6</v>
      </c>
      <c r="L378">
        <v>6</v>
      </c>
      <c r="M378">
        <v>6</v>
      </c>
      <c r="N378">
        <v>6</v>
      </c>
      <c r="O378" t="s">
        <v>2256</v>
      </c>
      <c r="P378" t="s">
        <v>2257</v>
      </c>
      <c r="Q378">
        <v>3</v>
      </c>
      <c r="R378">
        <v>5</v>
      </c>
      <c r="S378">
        <v>5</v>
      </c>
      <c r="T378">
        <v>5</v>
      </c>
      <c r="U378">
        <v>5</v>
      </c>
      <c r="V378">
        <v>5</v>
      </c>
      <c r="W378" t="s">
        <v>2258</v>
      </c>
      <c r="X378" t="s">
        <v>2259</v>
      </c>
      <c r="Y378" t="s">
        <v>119</v>
      </c>
      <c r="Z378" t="s">
        <v>2260</v>
      </c>
      <c r="AA378" t="s">
        <v>16</v>
      </c>
      <c r="AB378" t="s">
        <v>5637</v>
      </c>
      <c r="AF378" t="s">
        <v>20</v>
      </c>
      <c r="AI378" t="s">
        <v>23</v>
      </c>
      <c r="AJ378" t="s">
        <v>2261</v>
      </c>
      <c r="AK378" t="s">
        <v>2262</v>
      </c>
      <c r="AN378" t="s">
        <v>5618</v>
      </c>
      <c r="AO378" t="s">
        <v>5618</v>
      </c>
      <c r="AP378" t="s">
        <v>52</v>
      </c>
      <c r="AQ378" t="s">
        <v>2263</v>
      </c>
      <c r="AR378" t="s">
        <v>34</v>
      </c>
      <c r="AS378" t="s">
        <v>35</v>
      </c>
      <c r="AU378" t="s">
        <v>98</v>
      </c>
      <c r="AV378" t="s">
        <v>37</v>
      </c>
      <c r="AW378" t="s">
        <v>81</v>
      </c>
    </row>
    <row r="379" spans="1:49" x14ac:dyDescent="0.2">
      <c r="G379" t="s">
        <v>2264</v>
      </c>
      <c r="H379" t="s">
        <v>2264</v>
      </c>
      <c r="O379" t="s">
        <v>2264</v>
      </c>
      <c r="P379" t="s">
        <v>2264</v>
      </c>
      <c r="W379" t="s">
        <v>2264</v>
      </c>
      <c r="X379" t="s">
        <v>2264</v>
      </c>
      <c r="Y379" t="s">
        <v>29</v>
      </c>
      <c r="Z379" t="s">
        <v>2264</v>
      </c>
      <c r="AD379" t="s">
        <v>2264</v>
      </c>
      <c r="AJ379" t="s">
        <v>2264</v>
      </c>
      <c r="AK379" t="s">
        <v>2265</v>
      </c>
      <c r="AP379" t="s">
        <v>52</v>
      </c>
      <c r="AQ379" t="s">
        <v>5735</v>
      </c>
      <c r="AR379" t="s">
        <v>34</v>
      </c>
      <c r="AS379" t="s">
        <v>35</v>
      </c>
      <c r="AU379" t="s">
        <v>98</v>
      </c>
      <c r="AV379" t="s">
        <v>150</v>
      </c>
      <c r="AW379" t="s">
        <v>68</v>
      </c>
    </row>
    <row r="380" spans="1:49" x14ac:dyDescent="0.2">
      <c r="A380">
        <v>5</v>
      </c>
      <c r="B380">
        <v>6</v>
      </c>
      <c r="C380">
        <v>4</v>
      </c>
      <c r="D380">
        <v>4</v>
      </c>
      <c r="E380">
        <v>4</v>
      </c>
      <c r="F380">
        <v>5</v>
      </c>
      <c r="G380" t="s">
        <v>2266</v>
      </c>
      <c r="H380" t="s">
        <v>67</v>
      </c>
      <c r="I380">
        <v>6</v>
      </c>
      <c r="J380">
        <v>6</v>
      </c>
      <c r="K380">
        <v>5</v>
      </c>
      <c r="L380">
        <v>4</v>
      </c>
      <c r="M380">
        <v>4</v>
      </c>
      <c r="N380">
        <v>5</v>
      </c>
      <c r="O380" t="s">
        <v>2267</v>
      </c>
      <c r="Q380">
        <v>6</v>
      </c>
      <c r="R380">
        <v>6</v>
      </c>
      <c r="S380">
        <v>5</v>
      </c>
      <c r="T380">
        <v>6</v>
      </c>
      <c r="U380">
        <v>4</v>
      </c>
      <c r="V380">
        <v>6</v>
      </c>
      <c r="W380" t="s">
        <v>2268</v>
      </c>
      <c r="Y380" t="s">
        <v>48</v>
      </c>
      <c r="Z380" t="s">
        <v>2269</v>
      </c>
      <c r="AA380" t="s">
        <v>16</v>
      </c>
      <c r="AD380" t="s">
        <v>2270</v>
      </c>
      <c r="AK380" t="s">
        <v>2271</v>
      </c>
      <c r="AN380" t="s">
        <v>5618</v>
      </c>
      <c r="AO380" t="s">
        <v>5618</v>
      </c>
      <c r="AP380" t="s">
        <v>33</v>
      </c>
      <c r="AR380" t="s">
        <v>34</v>
      </c>
      <c r="AS380" t="s">
        <v>35</v>
      </c>
      <c r="AU380" t="s">
        <v>642</v>
      </c>
      <c r="AV380" t="s">
        <v>80</v>
      </c>
      <c r="AW380" t="s">
        <v>81</v>
      </c>
    </row>
    <row r="381" spans="1:49" x14ac:dyDescent="0.2">
      <c r="A381">
        <v>4</v>
      </c>
      <c r="B381">
        <v>5</v>
      </c>
      <c r="C381">
        <v>3</v>
      </c>
      <c r="D381">
        <v>3</v>
      </c>
      <c r="E381">
        <v>5</v>
      </c>
      <c r="F381">
        <v>3</v>
      </c>
      <c r="I381">
        <v>4</v>
      </c>
      <c r="J381">
        <v>4</v>
      </c>
      <c r="K381">
        <v>3</v>
      </c>
      <c r="L381">
        <v>3</v>
      </c>
      <c r="M381">
        <v>5</v>
      </c>
      <c r="N381">
        <v>4</v>
      </c>
      <c r="P381" t="s">
        <v>2272</v>
      </c>
      <c r="Q381">
        <v>6</v>
      </c>
      <c r="R381">
        <v>6</v>
      </c>
      <c r="S381">
        <v>6</v>
      </c>
      <c r="T381">
        <v>6</v>
      </c>
      <c r="U381">
        <v>6</v>
      </c>
      <c r="V381">
        <v>4</v>
      </c>
      <c r="W381" t="s">
        <v>2273</v>
      </c>
      <c r="Y381" t="s">
        <v>48</v>
      </c>
      <c r="Z381" t="s">
        <v>2274</v>
      </c>
      <c r="AA381" t="s">
        <v>16</v>
      </c>
      <c r="AF381" t="s">
        <v>20</v>
      </c>
      <c r="AJ381" t="s">
        <v>2275</v>
      </c>
      <c r="AK381" t="s">
        <v>2276</v>
      </c>
      <c r="AN381" t="s">
        <v>5618</v>
      </c>
      <c r="AO381" t="s">
        <v>51</v>
      </c>
      <c r="AP381" t="s">
        <v>5640</v>
      </c>
      <c r="AQ381" t="s">
        <v>2277</v>
      </c>
      <c r="AR381" t="s">
        <v>67</v>
      </c>
      <c r="AS381" t="s">
        <v>35</v>
      </c>
      <c r="AU381" t="s">
        <v>60</v>
      </c>
      <c r="AV381" t="s">
        <v>37</v>
      </c>
      <c r="AW381" t="s">
        <v>107</v>
      </c>
    </row>
    <row r="382" spans="1:49" x14ac:dyDescent="0.2">
      <c r="Q382">
        <v>4</v>
      </c>
      <c r="R382">
        <v>4</v>
      </c>
      <c r="S382">
        <v>1</v>
      </c>
      <c r="T382">
        <v>3</v>
      </c>
      <c r="U382">
        <v>1</v>
      </c>
      <c r="V382">
        <v>1</v>
      </c>
      <c r="X382" t="s">
        <v>2278</v>
      </c>
      <c r="Y382" t="s">
        <v>29</v>
      </c>
      <c r="Z382" t="s">
        <v>2279</v>
      </c>
      <c r="AA382" t="s">
        <v>16</v>
      </c>
      <c r="AD382" t="s">
        <v>2280</v>
      </c>
      <c r="AK382" t="s">
        <v>2281</v>
      </c>
      <c r="AL382" t="s">
        <v>2282</v>
      </c>
      <c r="AN382" t="s">
        <v>5620</v>
      </c>
      <c r="AO382" t="s">
        <v>51</v>
      </c>
      <c r="AP382" t="s">
        <v>164</v>
      </c>
      <c r="AQ382" t="s">
        <v>2283</v>
      </c>
      <c r="AR382" t="s">
        <v>34</v>
      </c>
      <c r="AS382" t="s">
        <v>35</v>
      </c>
      <c r="AU382" t="s">
        <v>2284</v>
      </c>
      <c r="AV382" t="s">
        <v>80</v>
      </c>
      <c r="AW382" t="s">
        <v>38</v>
      </c>
    </row>
    <row r="383" spans="1:49" x14ac:dyDescent="0.2">
      <c r="A383">
        <v>7</v>
      </c>
      <c r="B383">
        <v>5</v>
      </c>
      <c r="C383">
        <v>5</v>
      </c>
      <c r="D383">
        <v>5</v>
      </c>
      <c r="E383">
        <v>7</v>
      </c>
      <c r="F383">
        <v>7</v>
      </c>
      <c r="I383">
        <v>1</v>
      </c>
      <c r="J383">
        <v>1</v>
      </c>
      <c r="K383">
        <v>1</v>
      </c>
      <c r="L383">
        <v>1</v>
      </c>
      <c r="M383">
        <v>1</v>
      </c>
      <c r="N383">
        <v>1</v>
      </c>
      <c r="P383" t="s">
        <v>2285</v>
      </c>
      <c r="Q383">
        <v>1</v>
      </c>
      <c r="R383">
        <v>1</v>
      </c>
      <c r="S383">
        <v>1</v>
      </c>
      <c r="T383">
        <v>1</v>
      </c>
      <c r="U383">
        <v>1</v>
      </c>
      <c r="V383">
        <v>1</v>
      </c>
      <c r="X383" t="s">
        <v>2285</v>
      </c>
      <c r="Y383" t="s">
        <v>119</v>
      </c>
      <c r="Z383" t="s">
        <v>2286</v>
      </c>
      <c r="AA383" t="s">
        <v>16</v>
      </c>
      <c r="AE383" t="s">
        <v>19</v>
      </c>
      <c r="AF383" t="s">
        <v>20</v>
      </c>
      <c r="AG383" t="s">
        <v>21</v>
      </c>
      <c r="AH383" t="s">
        <v>22</v>
      </c>
      <c r="AI383" t="s">
        <v>23</v>
      </c>
      <c r="AJ383" t="s">
        <v>2287</v>
      </c>
      <c r="AN383" t="s">
        <v>5618</v>
      </c>
      <c r="AO383" t="s">
        <v>5619</v>
      </c>
      <c r="AP383" t="s">
        <v>52</v>
      </c>
      <c r="AR383" t="s">
        <v>67</v>
      </c>
      <c r="AS383" t="s">
        <v>35</v>
      </c>
      <c r="AU383" t="s">
        <v>98</v>
      </c>
      <c r="AV383" t="s">
        <v>80</v>
      </c>
      <c r="AW383" t="s">
        <v>107</v>
      </c>
    </row>
    <row r="384" spans="1:49" x14ac:dyDescent="0.2">
      <c r="A384">
        <v>4</v>
      </c>
      <c r="B384">
        <v>3</v>
      </c>
      <c r="C384">
        <v>1</v>
      </c>
      <c r="D384">
        <v>1</v>
      </c>
      <c r="E384">
        <v>1</v>
      </c>
      <c r="F384">
        <v>1</v>
      </c>
      <c r="G384" t="s">
        <v>2288</v>
      </c>
      <c r="H384" t="s">
        <v>2289</v>
      </c>
      <c r="I384">
        <v>3</v>
      </c>
      <c r="J384">
        <v>3</v>
      </c>
      <c r="K384">
        <v>1</v>
      </c>
      <c r="L384">
        <v>1</v>
      </c>
      <c r="M384">
        <v>1</v>
      </c>
      <c r="N384">
        <v>1</v>
      </c>
      <c r="O384" t="s">
        <v>2290</v>
      </c>
      <c r="P384" t="s">
        <v>2291</v>
      </c>
      <c r="Q384">
        <v>1</v>
      </c>
      <c r="R384">
        <v>1</v>
      </c>
      <c r="S384">
        <v>1</v>
      </c>
      <c r="T384">
        <v>1</v>
      </c>
      <c r="U384">
        <v>1</v>
      </c>
      <c r="V384">
        <v>1</v>
      </c>
      <c r="W384" t="s">
        <v>67</v>
      </c>
      <c r="X384" t="s">
        <v>2292</v>
      </c>
      <c r="Y384" t="s">
        <v>29</v>
      </c>
      <c r="Z384" t="s">
        <v>2293</v>
      </c>
      <c r="AA384" t="s">
        <v>16</v>
      </c>
      <c r="AD384" t="s">
        <v>2294</v>
      </c>
      <c r="AK384" t="s">
        <v>2295</v>
      </c>
      <c r="AN384" t="s">
        <v>5619</v>
      </c>
      <c r="AO384" t="s">
        <v>5620</v>
      </c>
      <c r="AP384" t="s">
        <v>52</v>
      </c>
      <c r="AQ384" t="s">
        <v>2296</v>
      </c>
      <c r="AR384" t="s">
        <v>34</v>
      </c>
      <c r="AS384" t="s">
        <v>35</v>
      </c>
      <c r="AU384" t="s">
        <v>47</v>
      </c>
      <c r="AV384" t="s">
        <v>37</v>
      </c>
      <c r="AW384" t="s">
        <v>68</v>
      </c>
    </row>
    <row r="385" spans="1:49" x14ac:dyDescent="0.2">
      <c r="A385">
        <v>6</v>
      </c>
      <c r="B385">
        <v>6</v>
      </c>
      <c r="C385">
        <v>3</v>
      </c>
      <c r="D385">
        <v>2</v>
      </c>
      <c r="E385">
        <v>4</v>
      </c>
      <c r="F385">
        <v>3</v>
      </c>
      <c r="H385" t="s">
        <v>2297</v>
      </c>
      <c r="I385">
        <v>6</v>
      </c>
      <c r="J385">
        <v>6</v>
      </c>
      <c r="K385">
        <v>6</v>
      </c>
      <c r="L385">
        <v>6</v>
      </c>
      <c r="M385">
        <v>4</v>
      </c>
      <c r="N385">
        <v>5</v>
      </c>
      <c r="O385" t="s">
        <v>2298</v>
      </c>
      <c r="Q385">
        <v>5</v>
      </c>
      <c r="R385">
        <v>5</v>
      </c>
      <c r="S385">
        <v>5</v>
      </c>
      <c r="T385">
        <v>5</v>
      </c>
      <c r="U385">
        <v>5</v>
      </c>
      <c r="V385">
        <v>5</v>
      </c>
      <c r="Y385" t="s">
        <v>103</v>
      </c>
      <c r="Z385" t="s">
        <v>2299</v>
      </c>
      <c r="AA385" t="s">
        <v>16</v>
      </c>
      <c r="AC385" t="s">
        <v>17</v>
      </c>
      <c r="AF385" t="s">
        <v>20</v>
      </c>
      <c r="AJ385" t="s">
        <v>2300</v>
      </c>
      <c r="AK385" t="s">
        <v>2301</v>
      </c>
      <c r="AN385" t="s">
        <v>51</v>
      </c>
      <c r="AO385" t="s">
        <v>5618</v>
      </c>
      <c r="AP385" t="s">
        <v>52</v>
      </c>
      <c r="AR385" t="s">
        <v>34</v>
      </c>
      <c r="AS385" t="s">
        <v>35</v>
      </c>
      <c r="AV385" t="s">
        <v>37</v>
      </c>
      <c r="AW385" t="s">
        <v>38</v>
      </c>
    </row>
    <row r="386" spans="1:49" x14ac:dyDescent="0.2">
      <c r="A386">
        <v>6</v>
      </c>
      <c r="B386">
        <v>4</v>
      </c>
      <c r="C386">
        <v>4</v>
      </c>
      <c r="D386">
        <v>4</v>
      </c>
      <c r="E386">
        <v>5</v>
      </c>
      <c r="F386">
        <v>5</v>
      </c>
      <c r="G386" t="s">
        <v>2302</v>
      </c>
      <c r="H386" t="s">
        <v>495</v>
      </c>
      <c r="I386">
        <v>4</v>
      </c>
      <c r="J386">
        <v>4</v>
      </c>
      <c r="K386">
        <v>4</v>
      </c>
      <c r="L386">
        <v>4</v>
      </c>
      <c r="M386">
        <v>4</v>
      </c>
      <c r="N386">
        <v>4</v>
      </c>
      <c r="O386" t="s">
        <v>2303</v>
      </c>
      <c r="P386" t="s">
        <v>2304</v>
      </c>
      <c r="Q386">
        <v>4</v>
      </c>
      <c r="R386">
        <v>4</v>
      </c>
      <c r="S386">
        <v>4</v>
      </c>
      <c r="T386">
        <v>4</v>
      </c>
      <c r="U386">
        <v>4</v>
      </c>
      <c r="V386">
        <v>4</v>
      </c>
      <c r="W386" t="s">
        <v>2305</v>
      </c>
      <c r="X386" t="s">
        <v>2306</v>
      </c>
      <c r="Y386" t="s">
        <v>119</v>
      </c>
      <c r="Z386" t="s">
        <v>2307</v>
      </c>
      <c r="AA386" t="s">
        <v>16</v>
      </c>
      <c r="AF386" t="s">
        <v>20</v>
      </c>
      <c r="AJ386" t="s">
        <v>2308</v>
      </c>
      <c r="AK386" t="s">
        <v>2309</v>
      </c>
      <c r="AN386" t="s">
        <v>51</v>
      </c>
      <c r="AO386" t="s">
        <v>5619</v>
      </c>
      <c r="AP386" t="s">
        <v>52</v>
      </c>
      <c r="AR386" t="s">
        <v>34</v>
      </c>
      <c r="AS386" t="s">
        <v>35</v>
      </c>
      <c r="AU386" t="s">
        <v>98</v>
      </c>
      <c r="AV386" t="s">
        <v>80</v>
      </c>
      <c r="AW386" t="s">
        <v>99</v>
      </c>
    </row>
    <row r="387" spans="1:49" x14ac:dyDescent="0.2">
      <c r="P387" t="s">
        <v>2310</v>
      </c>
      <c r="X387" t="s">
        <v>2311</v>
      </c>
      <c r="Y387" t="s">
        <v>29</v>
      </c>
      <c r="Z387" t="s">
        <v>2312</v>
      </c>
      <c r="AN387" t="s">
        <v>5620</v>
      </c>
      <c r="AO387" t="s">
        <v>5620</v>
      </c>
      <c r="AP387" t="s">
        <v>52</v>
      </c>
      <c r="AQ387" t="s">
        <v>2313</v>
      </c>
      <c r="AR387" t="s">
        <v>67</v>
      </c>
      <c r="AS387" t="s">
        <v>35</v>
      </c>
      <c r="AU387" t="s">
        <v>47</v>
      </c>
      <c r="AV387" t="s">
        <v>37</v>
      </c>
      <c r="AW387" t="s">
        <v>68</v>
      </c>
    </row>
    <row r="388" spans="1:49" x14ac:dyDescent="0.2">
      <c r="A388">
        <v>6</v>
      </c>
      <c r="B388">
        <v>5</v>
      </c>
      <c r="C388">
        <v>5</v>
      </c>
      <c r="D388">
        <v>5</v>
      </c>
      <c r="E388">
        <v>7</v>
      </c>
      <c r="F388">
        <v>7</v>
      </c>
      <c r="G388" t="s">
        <v>2314</v>
      </c>
      <c r="H388" t="s">
        <v>2315</v>
      </c>
      <c r="I388">
        <v>5</v>
      </c>
      <c r="J388">
        <v>5</v>
      </c>
      <c r="K388">
        <v>5</v>
      </c>
      <c r="L388">
        <v>5</v>
      </c>
      <c r="M388">
        <v>5</v>
      </c>
      <c r="N388">
        <v>5</v>
      </c>
      <c r="O388" t="s">
        <v>2316</v>
      </c>
      <c r="P388" t="s">
        <v>2317</v>
      </c>
      <c r="Q388">
        <v>6</v>
      </c>
      <c r="R388">
        <v>6</v>
      </c>
      <c r="S388">
        <v>5</v>
      </c>
      <c r="T388">
        <v>6</v>
      </c>
      <c r="U388">
        <v>6</v>
      </c>
      <c r="V388">
        <v>5</v>
      </c>
      <c r="W388" t="s">
        <v>2318</v>
      </c>
      <c r="X388" t="s">
        <v>2319</v>
      </c>
      <c r="Y388" t="s">
        <v>119</v>
      </c>
      <c r="Z388" t="s">
        <v>2320</v>
      </c>
      <c r="AA388" t="s">
        <v>16</v>
      </c>
      <c r="AF388" t="s">
        <v>20</v>
      </c>
      <c r="AJ388" t="s">
        <v>2321</v>
      </c>
      <c r="AK388" t="s">
        <v>2322</v>
      </c>
      <c r="AM388" t="s">
        <v>2323</v>
      </c>
      <c r="AN388" t="s">
        <v>5618</v>
      </c>
      <c r="AO388" t="s">
        <v>5618</v>
      </c>
      <c r="AP388" t="s">
        <v>52</v>
      </c>
      <c r="AQ388" t="s">
        <v>2324</v>
      </c>
      <c r="AR388" t="s">
        <v>34</v>
      </c>
      <c r="AS388" t="s">
        <v>35</v>
      </c>
      <c r="AU388" t="s">
        <v>98</v>
      </c>
      <c r="AV388" t="s">
        <v>37</v>
      </c>
      <c r="AW388" t="s">
        <v>99</v>
      </c>
    </row>
    <row r="389" spans="1:49" x14ac:dyDescent="0.2">
      <c r="A389">
        <v>5</v>
      </c>
      <c r="B389">
        <v>4</v>
      </c>
      <c r="C389">
        <v>3</v>
      </c>
      <c r="D389">
        <v>4</v>
      </c>
      <c r="E389">
        <v>4</v>
      </c>
      <c r="F389">
        <v>4</v>
      </c>
      <c r="I389">
        <v>6</v>
      </c>
      <c r="J389">
        <v>5</v>
      </c>
      <c r="K389">
        <v>5</v>
      </c>
      <c r="L389">
        <v>4</v>
      </c>
      <c r="M389">
        <v>4</v>
      </c>
      <c r="N389">
        <v>5</v>
      </c>
      <c r="Q389">
        <v>7</v>
      </c>
      <c r="R389">
        <v>6</v>
      </c>
      <c r="S389">
        <v>4</v>
      </c>
      <c r="T389">
        <v>4</v>
      </c>
      <c r="U389">
        <v>7</v>
      </c>
      <c r="V389">
        <v>5</v>
      </c>
      <c r="Y389" t="s">
        <v>48</v>
      </c>
      <c r="Z389" t="s">
        <v>2325</v>
      </c>
      <c r="AA389" t="s">
        <v>16</v>
      </c>
      <c r="AH389" t="s">
        <v>22</v>
      </c>
      <c r="AN389" t="s">
        <v>5618</v>
      </c>
      <c r="AO389" t="s">
        <v>51</v>
      </c>
      <c r="AP389" t="s">
        <v>33</v>
      </c>
      <c r="AR389" t="s">
        <v>34</v>
      </c>
      <c r="AS389" t="s">
        <v>35</v>
      </c>
      <c r="AU389" t="s">
        <v>793</v>
      </c>
      <c r="AV389" t="s">
        <v>80</v>
      </c>
      <c r="AW389" t="s">
        <v>81</v>
      </c>
    </row>
    <row r="390" spans="1:49" x14ac:dyDescent="0.2">
      <c r="A390">
        <v>1</v>
      </c>
      <c r="B390">
        <v>2</v>
      </c>
      <c r="C390">
        <v>3</v>
      </c>
      <c r="D390">
        <v>4</v>
      </c>
      <c r="E390">
        <v>3</v>
      </c>
      <c r="F390">
        <v>4</v>
      </c>
      <c r="I390">
        <v>1</v>
      </c>
      <c r="J390">
        <v>2</v>
      </c>
      <c r="K390">
        <v>4</v>
      </c>
      <c r="L390">
        <v>5</v>
      </c>
      <c r="M390">
        <v>5</v>
      </c>
      <c r="N390">
        <v>4</v>
      </c>
      <c r="Q390">
        <v>6</v>
      </c>
      <c r="R390">
        <v>6</v>
      </c>
      <c r="S390">
        <v>5</v>
      </c>
      <c r="T390">
        <v>3</v>
      </c>
      <c r="U390">
        <v>6</v>
      </c>
      <c r="V390">
        <v>4</v>
      </c>
      <c r="Y390" t="s">
        <v>48</v>
      </c>
      <c r="Z390" t="s">
        <v>2326</v>
      </c>
      <c r="AA390" t="s">
        <v>16</v>
      </c>
      <c r="AE390" t="s">
        <v>19</v>
      </c>
      <c r="AK390" t="s">
        <v>2327</v>
      </c>
      <c r="AN390" t="s">
        <v>5618</v>
      </c>
      <c r="AO390" t="s">
        <v>5618</v>
      </c>
      <c r="AP390" t="s">
        <v>33</v>
      </c>
      <c r="AR390" t="s">
        <v>67</v>
      </c>
      <c r="AS390" t="s">
        <v>35</v>
      </c>
      <c r="AU390" t="s">
        <v>160</v>
      </c>
      <c r="AV390" t="s">
        <v>37</v>
      </c>
      <c r="AW390" t="s">
        <v>81</v>
      </c>
    </row>
    <row r="391" spans="1:49" x14ac:dyDescent="0.2">
      <c r="A391">
        <v>7</v>
      </c>
      <c r="B391">
        <v>5</v>
      </c>
      <c r="C391">
        <v>5</v>
      </c>
      <c r="D391">
        <v>4</v>
      </c>
      <c r="E391">
        <v>6</v>
      </c>
      <c r="F391">
        <v>5</v>
      </c>
      <c r="G391" t="s">
        <v>2328</v>
      </c>
      <c r="I391">
        <v>4</v>
      </c>
      <c r="J391">
        <v>4</v>
      </c>
      <c r="K391">
        <v>4</v>
      </c>
      <c r="L391">
        <v>5</v>
      </c>
      <c r="M391">
        <v>2</v>
      </c>
      <c r="N391">
        <v>4</v>
      </c>
      <c r="Q391">
        <v>7</v>
      </c>
      <c r="R391">
        <v>5</v>
      </c>
      <c r="S391">
        <v>4</v>
      </c>
      <c r="T391">
        <v>4</v>
      </c>
      <c r="U391">
        <v>4</v>
      </c>
      <c r="V391">
        <v>4</v>
      </c>
      <c r="W391" t="s">
        <v>2329</v>
      </c>
      <c r="Y391" t="s">
        <v>48</v>
      </c>
      <c r="Z391" t="s">
        <v>2330</v>
      </c>
      <c r="AA391" t="s">
        <v>16</v>
      </c>
      <c r="AF391" t="s">
        <v>20</v>
      </c>
      <c r="AJ391" t="s">
        <v>2331</v>
      </c>
      <c r="AK391" t="s">
        <v>2332</v>
      </c>
      <c r="AN391" t="s">
        <v>5618</v>
      </c>
      <c r="AO391" t="s">
        <v>5618</v>
      </c>
      <c r="AP391" t="s">
        <v>52</v>
      </c>
      <c r="AQ391" t="s">
        <v>2333</v>
      </c>
      <c r="AR391" t="s">
        <v>34</v>
      </c>
      <c r="AS391" t="s">
        <v>35</v>
      </c>
      <c r="AU391" t="s">
        <v>47</v>
      </c>
      <c r="AV391" t="s">
        <v>80</v>
      </c>
      <c r="AW391" t="s">
        <v>81</v>
      </c>
    </row>
    <row r="392" spans="1:49" x14ac:dyDescent="0.2">
      <c r="A392">
        <v>7</v>
      </c>
      <c r="B392">
        <v>5</v>
      </c>
      <c r="C392">
        <v>6</v>
      </c>
      <c r="D392">
        <v>6</v>
      </c>
      <c r="E392">
        <v>6</v>
      </c>
      <c r="F392">
        <v>5</v>
      </c>
      <c r="G392" t="s">
        <v>2334</v>
      </c>
      <c r="H392" t="s">
        <v>2335</v>
      </c>
      <c r="I392">
        <v>4</v>
      </c>
      <c r="J392">
        <v>5</v>
      </c>
      <c r="K392">
        <v>5</v>
      </c>
      <c r="L392">
        <v>6</v>
      </c>
      <c r="M392">
        <v>5</v>
      </c>
      <c r="N392">
        <v>5</v>
      </c>
      <c r="P392" t="s">
        <v>2336</v>
      </c>
      <c r="Q392">
        <v>6</v>
      </c>
      <c r="R392">
        <v>6</v>
      </c>
      <c r="S392">
        <v>6</v>
      </c>
      <c r="T392">
        <v>6</v>
      </c>
      <c r="U392">
        <v>6</v>
      </c>
      <c r="V392">
        <v>5</v>
      </c>
      <c r="W392" t="s">
        <v>2337</v>
      </c>
      <c r="X392" t="s">
        <v>2338</v>
      </c>
      <c r="Y392" t="s">
        <v>48</v>
      </c>
      <c r="Z392" t="s">
        <v>2339</v>
      </c>
      <c r="AA392" t="s">
        <v>16</v>
      </c>
      <c r="AB392" t="s">
        <v>5637</v>
      </c>
      <c r="AD392" t="s">
        <v>2340</v>
      </c>
      <c r="AE392" t="s">
        <v>19</v>
      </c>
      <c r="AF392" t="s">
        <v>20</v>
      </c>
      <c r="AK392" t="s">
        <v>2341</v>
      </c>
      <c r="AN392" t="s">
        <v>5618</v>
      </c>
      <c r="AO392" t="s">
        <v>5618</v>
      </c>
      <c r="AP392" t="s">
        <v>52</v>
      </c>
      <c r="AQ392" t="s">
        <v>2342</v>
      </c>
      <c r="AR392" t="s">
        <v>34</v>
      </c>
      <c r="AS392" t="s">
        <v>35</v>
      </c>
      <c r="AU392" t="s">
        <v>98</v>
      </c>
      <c r="AV392" t="s">
        <v>37</v>
      </c>
      <c r="AW392" t="s">
        <v>107</v>
      </c>
    </row>
    <row r="393" spans="1:49" x14ac:dyDescent="0.2">
      <c r="A393">
        <v>4</v>
      </c>
      <c r="B393">
        <v>4</v>
      </c>
      <c r="C393">
        <v>4</v>
      </c>
      <c r="D393">
        <v>4</v>
      </c>
      <c r="E393">
        <v>1</v>
      </c>
      <c r="F393">
        <v>3</v>
      </c>
      <c r="G393" t="s">
        <v>2343</v>
      </c>
      <c r="H393" t="s">
        <v>2344</v>
      </c>
      <c r="P393" t="s">
        <v>2345</v>
      </c>
      <c r="W393" t="s">
        <v>2346</v>
      </c>
      <c r="X393" t="s">
        <v>2347</v>
      </c>
      <c r="Y393" t="s">
        <v>48</v>
      </c>
      <c r="Z393" t="s">
        <v>2348</v>
      </c>
      <c r="AA393" t="s">
        <v>16</v>
      </c>
      <c r="AB393" t="s">
        <v>5637</v>
      </c>
      <c r="AN393" t="s">
        <v>51</v>
      </c>
      <c r="AO393" t="s">
        <v>51</v>
      </c>
      <c r="AP393" t="s">
        <v>52</v>
      </c>
      <c r="AQ393" t="s">
        <v>2349</v>
      </c>
      <c r="AR393" t="s">
        <v>34</v>
      </c>
      <c r="AS393" t="s">
        <v>35</v>
      </c>
      <c r="AU393" t="s">
        <v>47</v>
      </c>
      <c r="AV393" t="s">
        <v>37</v>
      </c>
      <c r="AW393" t="s">
        <v>81</v>
      </c>
    </row>
    <row r="394" spans="1:49" x14ac:dyDescent="0.2">
      <c r="A394">
        <v>5</v>
      </c>
      <c r="B394">
        <v>7</v>
      </c>
      <c r="C394">
        <v>7</v>
      </c>
      <c r="D394">
        <v>5</v>
      </c>
      <c r="E394">
        <v>3</v>
      </c>
      <c r="F394">
        <v>2</v>
      </c>
      <c r="G394" t="s">
        <v>2350</v>
      </c>
      <c r="H394" t="s">
        <v>67</v>
      </c>
      <c r="I394">
        <v>6</v>
      </c>
      <c r="J394">
        <v>5</v>
      </c>
      <c r="K394">
        <v>5</v>
      </c>
      <c r="L394">
        <v>5</v>
      </c>
      <c r="M394">
        <v>4</v>
      </c>
      <c r="N394">
        <v>3</v>
      </c>
      <c r="O394" t="s">
        <v>2351</v>
      </c>
      <c r="P394" t="s">
        <v>67</v>
      </c>
      <c r="Q394">
        <v>2</v>
      </c>
      <c r="R394">
        <v>5</v>
      </c>
      <c r="S394">
        <v>6</v>
      </c>
      <c r="T394">
        <v>4</v>
      </c>
      <c r="U394">
        <v>1</v>
      </c>
      <c r="V394">
        <v>3</v>
      </c>
      <c r="W394" t="s">
        <v>2352</v>
      </c>
      <c r="X394" t="s">
        <v>2353</v>
      </c>
      <c r="Y394" t="s">
        <v>103</v>
      </c>
      <c r="Z394" t="s">
        <v>2354</v>
      </c>
      <c r="AA394" t="s">
        <v>16</v>
      </c>
      <c r="AK394" t="s">
        <v>2355</v>
      </c>
      <c r="AN394" t="s">
        <v>51</v>
      </c>
      <c r="AO394" t="s">
        <v>51</v>
      </c>
      <c r="AP394" t="s">
        <v>52</v>
      </c>
      <c r="AQ394" t="s">
        <v>2356</v>
      </c>
      <c r="AR394" t="s">
        <v>34</v>
      </c>
      <c r="AS394" t="s">
        <v>35</v>
      </c>
      <c r="AU394" t="s">
        <v>98</v>
      </c>
      <c r="AV394" t="s">
        <v>80</v>
      </c>
      <c r="AW394" t="s">
        <v>68</v>
      </c>
    </row>
    <row r="395" spans="1:49" x14ac:dyDescent="0.2">
      <c r="A395">
        <v>7</v>
      </c>
      <c r="B395">
        <v>7</v>
      </c>
      <c r="C395">
        <v>7</v>
      </c>
      <c r="D395">
        <v>7</v>
      </c>
      <c r="E395">
        <v>6</v>
      </c>
      <c r="F395">
        <v>5</v>
      </c>
      <c r="G395" t="s">
        <v>2357</v>
      </c>
      <c r="H395" t="s">
        <v>2358</v>
      </c>
      <c r="I395">
        <v>4</v>
      </c>
      <c r="J395">
        <v>7</v>
      </c>
      <c r="K395">
        <v>7</v>
      </c>
      <c r="L395">
        <v>7</v>
      </c>
      <c r="M395">
        <v>7</v>
      </c>
      <c r="N395">
        <v>7</v>
      </c>
      <c r="O395" t="s">
        <v>2359</v>
      </c>
      <c r="P395" t="s">
        <v>2360</v>
      </c>
      <c r="Q395">
        <v>7</v>
      </c>
      <c r="R395">
        <v>7</v>
      </c>
      <c r="S395">
        <v>7</v>
      </c>
      <c r="T395">
        <v>5</v>
      </c>
      <c r="U395">
        <v>4</v>
      </c>
      <c r="V395">
        <v>5</v>
      </c>
      <c r="Y395" t="s">
        <v>103</v>
      </c>
      <c r="Z395" t="s">
        <v>2361</v>
      </c>
      <c r="AA395" t="s">
        <v>16</v>
      </c>
      <c r="AF395" t="s">
        <v>20</v>
      </c>
      <c r="AJ395" t="s">
        <v>2362</v>
      </c>
      <c r="AK395" t="s">
        <v>2363</v>
      </c>
      <c r="AN395" t="s">
        <v>5618</v>
      </c>
      <c r="AO395" t="s">
        <v>5618</v>
      </c>
      <c r="AP395" t="s">
        <v>52</v>
      </c>
      <c r="AR395" t="s">
        <v>34</v>
      </c>
      <c r="AS395" t="s">
        <v>35</v>
      </c>
      <c r="AU395" t="s">
        <v>98</v>
      </c>
      <c r="AV395" t="s">
        <v>37</v>
      </c>
      <c r="AW395" t="s">
        <v>107</v>
      </c>
    </row>
    <row r="396" spans="1:49" x14ac:dyDescent="0.2">
      <c r="A396">
        <v>7</v>
      </c>
      <c r="B396">
        <v>6</v>
      </c>
      <c r="C396">
        <v>5</v>
      </c>
      <c r="D396">
        <v>5</v>
      </c>
      <c r="E396">
        <v>6</v>
      </c>
      <c r="F396">
        <v>7</v>
      </c>
      <c r="G396" t="s">
        <v>2364</v>
      </c>
      <c r="H396" t="s">
        <v>2365</v>
      </c>
      <c r="I396">
        <v>6</v>
      </c>
      <c r="J396">
        <v>6</v>
      </c>
      <c r="K396">
        <v>6</v>
      </c>
      <c r="L396">
        <v>6</v>
      </c>
      <c r="M396">
        <v>6</v>
      </c>
      <c r="N396">
        <v>6</v>
      </c>
      <c r="O396" t="s">
        <v>2366</v>
      </c>
      <c r="P396" t="s">
        <v>2367</v>
      </c>
      <c r="Q396">
        <v>7</v>
      </c>
      <c r="R396">
        <v>7</v>
      </c>
      <c r="S396">
        <v>5</v>
      </c>
      <c r="T396">
        <v>6</v>
      </c>
      <c r="U396">
        <v>7</v>
      </c>
      <c r="V396">
        <v>7</v>
      </c>
      <c r="W396" t="s">
        <v>2368</v>
      </c>
      <c r="X396" t="s">
        <v>2369</v>
      </c>
      <c r="Y396" t="s">
        <v>48</v>
      </c>
      <c r="Z396" t="s">
        <v>2370</v>
      </c>
      <c r="AA396" t="s">
        <v>16</v>
      </c>
      <c r="AB396" t="s">
        <v>5637</v>
      </c>
      <c r="AC396" t="s">
        <v>17</v>
      </c>
      <c r="AE396" t="s">
        <v>19</v>
      </c>
      <c r="AF396" t="s">
        <v>20</v>
      </c>
      <c r="AG396" t="s">
        <v>21</v>
      </c>
      <c r="AH396" t="s">
        <v>22</v>
      </c>
      <c r="AI396" t="s">
        <v>23</v>
      </c>
      <c r="AN396" t="s">
        <v>5618</v>
      </c>
      <c r="AO396" t="s">
        <v>5618</v>
      </c>
      <c r="AP396" t="s">
        <v>5640</v>
      </c>
      <c r="AU396" t="s">
        <v>160</v>
      </c>
      <c r="AV396" t="s">
        <v>80</v>
      </c>
      <c r="AW396" t="s">
        <v>312</v>
      </c>
    </row>
    <row r="397" spans="1:49" x14ac:dyDescent="0.2">
      <c r="A397">
        <v>5</v>
      </c>
      <c r="B397">
        <v>4</v>
      </c>
      <c r="C397">
        <v>5</v>
      </c>
      <c r="D397">
        <v>4</v>
      </c>
      <c r="E397">
        <v>6</v>
      </c>
      <c r="F397">
        <v>3</v>
      </c>
      <c r="G397" t="s">
        <v>2029</v>
      </c>
      <c r="H397" t="s">
        <v>2029</v>
      </c>
      <c r="I397">
        <v>6</v>
      </c>
      <c r="J397">
        <v>4</v>
      </c>
      <c r="K397">
        <v>3</v>
      </c>
      <c r="L397">
        <v>4</v>
      </c>
      <c r="M397">
        <v>5</v>
      </c>
      <c r="N397">
        <v>3</v>
      </c>
      <c r="O397" t="s">
        <v>2029</v>
      </c>
      <c r="P397" t="s">
        <v>2029</v>
      </c>
      <c r="Q397">
        <v>7</v>
      </c>
      <c r="R397">
        <v>5</v>
      </c>
      <c r="S397">
        <v>3</v>
      </c>
      <c r="T397">
        <v>2</v>
      </c>
      <c r="U397">
        <v>5</v>
      </c>
      <c r="W397" t="s">
        <v>2029</v>
      </c>
      <c r="X397" t="s">
        <v>2029</v>
      </c>
      <c r="Y397" t="s">
        <v>48</v>
      </c>
      <c r="Z397" t="s">
        <v>2371</v>
      </c>
      <c r="AA397" t="s">
        <v>16</v>
      </c>
      <c r="AE397" t="s">
        <v>19</v>
      </c>
      <c r="AJ397" t="s">
        <v>2372</v>
      </c>
      <c r="AK397" t="s">
        <v>2373</v>
      </c>
      <c r="AN397" t="s">
        <v>5618</v>
      </c>
      <c r="AO397" t="s">
        <v>5620</v>
      </c>
      <c r="AP397" t="s">
        <v>164</v>
      </c>
      <c r="AQ397" t="s">
        <v>2029</v>
      </c>
      <c r="AR397" t="s">
        <v>67</v>
      </c>
      <c r="AS397" t="s">
        <v>35</v>
      </c>
      <c r="AU397" t="s">
        <v>160</v>
      </c>
      <c r="AV397" t="s">
        <v>80</v>
      </c>
      <c r="AW397" t="s">
        <v>312</v>
      </c>
    </row>
    <row r="398" spans="1:49" x14ac:dyDescent="0.2">
      <c r="A398">
        <v>7</v>
      </c>
      <c r="B398">
        <v>7</v>
      </c>
      <c r="C398">
        <v>7</v>
      </c>
      <c r="D398">
        <v>7</v>
      </c>
      <c r="E398">
        <v>7</v>
      </c>
      <c r="F398">
        <v>7</v>
      </c>
      <c r="G398" t="s">
        <v>2374</v>
      </c>
      <c r="H398" t="s">
        <v>1351</v>
      </c>
      <c r="I398">
        <v>5</v>
      </c>
      <c r="J398">
        <v>5</v>
      </c>
      <c r="K398">
        <v>4</v>
      </c>
      <c r="L398">
        <v>4</v>
      </c>
      <c r="M398">
        <v>3</v>
      </c>
      <c r="N398">
        <v>6</v>
      </c>
      <c r="O398" t="s">
        <v>2375</v>
      </c>
      <c r="P398" t="s">
        <v>2376</v>
      </c>
      <c r="Q398">
        <v>6</v>
      </c>
      <c r="R398">
        <v>6</v>
      </c>
      <c r="S398">
        <v>4</v>
      </c>
      <c r="T398">
        <v>4</v>
      </c>
      <c r="U398">
        <v>5</v>
      </c>
      <c r="V398">
        <v>6</v>
      </c>
      <c r="W398" t="s">
        <v>2377</v>
      </c>
      <c r="X398" t="s">
        <v>1351</v>
      </c>
      <c r="Y398" t="s">
        <v>119</v>
      </c>
      <c r="Z398" t="s">
        <v>2378</v>
      </c>
      <c r="AA398" t="s">
        <v>16</v>
      </c>
      <c r="AC398" t="s">
        <v>17</v>
      </c>
      <c r="AE398" t="s">
        <v>19</v>
      </c>
      <c r="AJ398" t="s">
        <v>2379</v>
      </c>
      <c r="AK398" t="s">
        <v>1351</v>
      </c>
      <c r="AN398" t="s">
        <v>51</v>
      </c>
      <c r="AO398" t="s">
        <v>51</v>
      </c>
      <c r="AP398" t="s">
        <v>5640</v>
      </c>
      <c r="AQ398" t="s">
        <v>1351</v>
      </c>
      <c r="AR398" t="s">
        <v>34</v>
      </c>
      <c r="AS398" t="s">
        <v>35</v>
      </c>
      <c r="AU398" t="s">
        <v>124</v>
      </c>
      <c r="AV398" t="s">
        <v>37</v>
      </c>
      <c r="AW398" t="s">
        <v>312</v>
      </c>
    </row>
    <row r="399" spans="1:49" x14ac:dyDescent="0.2">
      <c r="A399">
        <v>2</v>
      </c>
      <c r="B399">
        <v>5</v>
      </c>
      <c r="C399">
        <v>7</v>
      </c>
      <c r="D399">
        <v>7</v>
      </c>
      <c r="E399">
        <v>1</v>
      </c>
      <c r="F399">
        <v>1</v>
      </c>
      <c r="G399" t="s">
        <v>2380</v>
      </c>
      <c r="H399" t="s">
        <v>2381</v>
      </c>
      <c r="I399">
        <v>6</v>
      </c>
      <c r="J399">
        <v>6</v>
      </c>
      <c r="K399">
        <v>7</v>
      </c>
      <c r="L399">
        <v>7</v>
      </c>
      <c r="M399">
        <v>7</v>
      </c>
      <c r="N399">
        <v>7</v>
      </c>
      <c r="O399" t="s">
        <v>2382</v>
      </c>
      <c r="P399" t="s">
        <v>2383</v>
      </c>
      <c r="Q399">
        <v>3</v>
      </c>
      <c r="R399">
        <v>6</v>
      </c>
      <c r="S399">
        <v>7</v>
      </c>
      <c r="T399">
        <v>7</v>
      </c>
      <c r="U399">
        <v>1</v>
      </c>
      <c r="V399">
        <v>2</v>
      </c>
      <c r="W399" t="s">
        <v>2384</v>
      </c>
      <c r="X399" t="s">
        <v>2385</v>
      </c>
      <c r="Y399" t="s">
        <v>103</v>
      </c>
      <c r="Z399" t="s">
        <v>2386</v>
      </c>
      <c r="AA399" t="s">
        <v>16</v>
      </c>
      <c r="AE399" t="s">
        <v>19</v>
      </c>
      <c r="AG399" t="s">
        <v>21</v>
      </c>
      <c r="AJ399" t="s">
        <v>820</v>
      </c>
      <c r="AK399" t="s">
        <v>2387</v>
      </c>
      <c r="AN399" t="s">
        <v>5620</v>
      </c>
      <c r="AO399" t="s">
        <v>5618</v>
      </c>
      <c r="AP399" t="s">
        <v>52</v>
      </c>
      <c r="AQ399" t="s">
        <v>2388</v>
      </c>
      <c r="AR399" t="s">
        <v>34</v>
      </c>
      <c r="AS399" t="s">
        <v>35</v>
      </c>
      <c r="AU399" t="s">
        <v>47</v>
      </c>
      <c r="AV399" t="s">
        <v>37</v>
      </c>
      <c r="AW399" t="s">
        <v>312</v>
      </c>
    </row>
    <row r="400" spans="1:49" x14ac:dyDescent="0.2">
      <c r="A400">
        <v>1</v>
      </c>
      <c r="B400">
        <v>1</v>
      </c>
      <c r="C400">
        <v>1</v>
      </c>
      <c r="D400">
        <v>1</v>
      </c>
      <c r="E400">
        <v>1</v>
      </c>
      <c r="F400">
        <v>1</v>
      </c>
      <c r="I400">
        <v>1</v>
      </c>
      <c r="J400">
        <v>1</v>
      </c>
      <c r="K400">
        <v>1</v>
      </c>
      <c r="L400">
        <v>1</v>
      </c>
      <c r="M400">
        <v>1</v>
      </c>
      <c r="N400">
        <v>1</v>
      </c>
      <c r="Q400">
        <v>7</v>
      </c>
      <c r="R400">
        <v>7</v>
      </c>
      <c r="S400">
        <v>7</v>
      </c>
      <c r="T400">
        <v>7</v>
      </c>
      <c r="U400">
        <v>7</v>
      </c>
      <c r="V400">
        <v>7</v>
      </c>
      <c r="X400" t="s">
        <v>2389</v>
      </c>
      <c r="Y400" t="s">
        <v>48</v>
      </c>
      <c r="Z400" t="s">
        <v>2390</v>
      </c>
      <c r="AH400" t="s">
        <v>22</v>
      </c>
      <c r="AN400" t="s">
        <v>51</v>
      </c>
      <c r="AO400" t="s">
        <v>59</v>
      </c>
      <c r="AP400" t="s">
        <v>33</v>
      </c>
      <c r="AR400" t="s">
        <v>67</v>
      </c>
      <c r="AS400" t="s">
        <v>35</v>
      </c>
      <c r="AU400" t="s">
        <v>238</v>
      </c>
      <c r="AV400" t="s">
        <v>150</v>
      </c>
      <c r="AW400" t="s">
        <v>99</v>
      </c>
    </row>
    <row r="401" spans="1:49" x14ac:dyDescent="0.2">
      <c r="A401">
        <v>4</v>
      </c>
      <c r="B401">
        <v>4</v>
      </c>
      <c r="C401">
        <v>4</v>
      </c>
      <c r="D401">
        <v>4</v>
      </c>
      <c r="E401">
        <v>4</v>
      </c>
      <c r="F401">
        <v>4</v>
      </c>
      <c r="G401" t="s">
        <v>67</v>
      </c>
      <c r="H401" t="s">
        <v>2391</v>
      </c>
      <c r="I401">
        <v>4</v>
      </c>
      <c r="J401">
        <v>4</v>
      </c>
      <c r="K401">
        <v>4</v>
      </c>
      <c r="L401">
        <v>4</v>
      </c>
      <c r="M401">
        <v>4</v>
      </c>
      <c r="N401">
        <v>4</v>
      </c>
      <c r="O401" t="s">
        <v>67</v>
      </c>
      <c r="P401" t="s">
        <v>67</v>
      </c>
      <c r="Q401">
        <v>4</v>
      </c>
      <c r="R401">
        <v>4</v>
      </c>
      <c r="S401">
        <v>4</v>
      </c>
      <c r="T401">
        <v>4</v>
      </c>
      <c r="U401">
        <v>4</v>
      </c>
      <c r="V401">
        <v>4</v>
      </c>
      <c r="W401" t="s">
        <v>67</v>
      </c>
      <c r="X401" t="s">
        <v>2392</v>
      </c>
      <c r="Y401" t="s">
        <v>119</v>
      </c>
      <c r="Z401" t="s">
        <v>2393</v>
      </c>
      <c r="AA401" t="s">
        <v>16</v>
      </c>
      <c r="AJ401" t="s">
        <v>2029</v>
      </c>
      <c r="AK401" t="s">
        <v>67</v>
      </c>
      <c r="AR401" t="s">
        <v>67</v>
      </c>
      <c r="AS401" t="s">
        <v>35</v>
      </c>
      <c r="AU401" t="s">
        <v>160</v>
      </c>
      <c r="AV401" t="s">
        <v>80</v>
      </c>
      <c r="AW401" t="s">
        <v>312</v>
      </c>
    </row>
    <row r="402" spans="1:49" x14ac:dyDescent="0.2">
      <c r="A402">
        <v>6</v>
      </c>
      <c r="B402">
        <v>3</v>
      </c>
      <c r="C402">
        <v>3</v>
      </c>
      <c r="D402">
        <v>3</v>
      </c>
      <c r="E402">
        <v>4</v>
      </c>
      <c r="F402">
        <v>4</v>
      </c>
      <c r="I402">
        <v>4</v>
      </c>
      <c r="J402">
        <v>3</v>
      </c>
      <c r="K402">
        <v>3</v>
      </c>
      <c r="L402">
        <v>4</v>
      </c>
      <c r="M402">
        <v>3</v>
      </c>
      <c r="N402">
        <v>4</v>
      </c>
      <c r="Q402">
        <v>7</v>
      </c>
      <c r="R402">
        <v>5</v>
      </c>
      <c r="S402">
        <v>3</v>
      </c>
      <c r="T402">
        <v>3</v>
      </c>
      <c r="U402">
        <v>5</v>
      </c>
      <c r="V402">
        <v>4</v>
      </c>
      <c r="Y402" t="s">
        <v>48</v>
      </c>
      <c r="Z402" t="s">
        <v>2394</v>
      </c>
      <c r="AA402" t="s">
        <v>16</v>
      </c>
      <c r="AB402" t="s">
        <v>5637</v>
      </c>
      <c r="AF402" t="s">
        <v>20</v>
      </c>
      <c r="AH402" t="s">
        <v>22</v>
      </c>
      <c r="AN402" t="s">
        <v>51</v>
      </c>
      <c r="AO402" t="s">
        <v>51</v>
      </c>
      <c r="AP402" t="s">
        <v>52</v>
      </c>
      <c r="AR402" t="s">
        <v>67</v>
      </c>
      <c r="AS402" t="s">
        <v>35</v>
      </c>
      <c r="AU402" t="s">
        <v>98</v>
      </c>
      <c r="AV402" t="s">
        <v>80</v>
      </c>
      <c r="AW402" t="s">
        <v>312</v>
      </c>
    </row>
    <row r="403" spans="1:49" x14ac:dyDescent="0.2">
      <c r="A403">
        <v>5</v>
      </c>
      <c r="B403">
        <v>6</v>
      </c>
      <c r="C403">
        <v>3</v>
      </c>
      <c r="D403">
        <v>3</v>
      </c>
      <c r="E403">
        <v>6</v>
      </c>
      <c r="F403">
        <v>2</v>
      </c>
      <c r="H403" t="s">
        <v>2395</v>
      </c>
      <c r="I403">
        <v>4</v>
      </c>
      <c r="J403">
        <v>5</v>
      </c>
      <c r="K403">
        <v>2</v>
      </c>
      <c r="L403">
        <v>5</v>
      </c>
      <c r="M403">
        <v>7</v>
      </c>
      <c r="N403">
        <v>1</v>
      </c>
      <c r="Q403">
        <v>7</v>
      </c>
      <c r="R403">
        <v>6</v>
      </c>
      <c r="S403">
        <v>3</v>
      </c>
      <c r="T403">
        <v>5</v>
      </c>
      <c r="U403">
        <v>5</v>
      </c>
      <c r="V403">
        <v>1</v>
      </c>
      <c r="Y403" t="s">
        <v>48</v>
      </c>
      <c r="Z403" t="s">
        <v>2396</v>
      </c>
      <c r="AA403" t="s">
        <v>16</v>
      </c>
      <c r="AE403" t="s">
        <v>19</v>
      </c>
      <c r="AN403" t="s">
        <v>51</v>
      </c>
      <c r="AO403" t="s">
        <v>5619</v>
      </c>
      <c r="AP403" t="s">
        <v>52</v>
      </c>
      <c r="AQ403" t="s">
        <v>2397</v>
      </c>
      <c r="AR403" t="s">
        <v>67</v>
      </c>
      <c r="AS403" t="s">
        <v>35</v>
      </c>
      <c r="AU403" t="s">
        <v>98</v>
      </c>
      <c r="AV403" t="s">
        <v>37</v>
      </c>
      <c r="AW403" t="s">
        <v>312</v>
      </c>
    </row>
    <row r="404" spans="1:49" x14ac:dyDescent="0.2">
      <c r="A404">
        <v>5</v>
      </c>
      <c r="B404">
        <v>4</v>
      </c>
      <c r="C404">
        <v>3</v>
      </c>
      <c r="D404">
        <v>3</v>
      </c>
      <c r="E404">
        <v>2</v>
      </c>
      <c r="F404">
        <v>3</v>
      </c>
      <c r="I404">
        <v>4</v>
      </c>
      <c r="J404">
        <v>3</v>
      </c>
      <c r="K404">
        <v>4</v>
      </c>
      <c r="L404">
        <v>3</v>
      </c>
      <c r="M404">
        <v>3</v>
      </c>
      <c r="N404">
        <v>3</v>
      </c>
      <c r="Q404">
        <v>6</v>
      </c>
      <c r="R404">
        <v>5</v>
      </c>
      <c r="S404">
        <v>4</v>
      </c>
      <c r="T404">
        <v>3</v>
      </c>
      <c r="U404">
        <v>3</v>
      </c>
      <c r="V404">
        <v>4</v>
      </c>
      <c r="Y404" t="s">
        <v>48</v>
      </c>
      <c r="Z404" t="s">
        <v>2398</v>
      </c>
      <c r="AA404" t="s">
        <v>16</v>
      </c>
      <c r="AE404" t="s">
        <v>19</v>
      </c>
      <c r="AI404" t="s">
        <v>23</v>
      </c>
      <c r="AJ404" t="s">
        <v>2399</v>
      </c>
      <c r="AN404" t="s">
        <v>51</v>
      </c>
      <c r="AO404" t="s">
        <v>5620</v>
      </c>
      <c r="AP404" t="s">
        <v>52</v>
      </c>
      <c r="AR404" t="s">
        <v>67</v>
      </c>
      <c r="AS404" t="s">
        <v>35</v>
      </c>
      <c r="AU404" t="s">
        <v>98</v>
      </c>
      <c r="AV404" t="s">
        <v>37</v>
      </c>
      <c r="AW404" t="s">
        <v>312</v>
      </c>
    </row>
    <row r="405" spans="1:49" x14ac:dyDescent="0.2">
      <c r="A405">
        <v>5</v>
      </c>
      <c r="B405">
        <v>4</v>
      </c>
      <c r="C405">
        <v>3</v>
      </c>
      <c r="D405">
        <v>3</v>
      </c>
      <c r="E405">
        <v>2</v>
      </c>
      <c r="F405">
        <v>4</v>
      </c>
      <c r="I405">
        <v>4</v>
      </c>
      <c r="J405">
        <v>3</v>
      </c>
      <c r="K405">
        <v>4</v>
      </c>
      <c r="L405">
        <v>4</v>
      </c>
      <c r="M405">
        <v>3</v>
      </c>
      <c r="N405">
        <v>4</v>
      </c>
      <c r="Q405">
        <v>6</v>
      </c>
      <c r="R405">
        <v>5</v>
      </c>
      <c r="S405">
        <v>4</v>
      </c>
      <c r="T405">
        <v>3</v>
      </c>
      <c r="U405">
        <v>3</v>
      </c>
      <c r="V405">
        <v>5</v>
      </c>
      <c r="W405" t="s">
        <v>2400</v>
      </c>
      <c r="X405" t="s">
        <v>2401</v>
      </c>
      <c r="Y405" t="s">
        <v>48</v>
      </c>
      <c r="Z405" t="s">
        <v>2402</v>
      </c>
      <c r="AA405" t="s">
        <v>16</v>
      </c>
      <c r="AE405" t="s">
        <v>19</v>
      </c>
      <c r="AI405" t="s">
        <v>23</v>
      </c>
      <c r="AJ405" t="s">
        <v>2403</v>
      </c>
      <c r="AN405" t="s">
        <v>51</v>
      </c>
      <c r="AO405" t="s">
        <v>51</v>
      </c>
      <c r="AP405" t="s">
        <v>52</v>
      </c>
      <c r="AR405" t="s">
        <v>34</v>
      </c>
      <c r="AS405" t="s">
        <v>45</v>
      </c>
      <c r="AU405" t="s">
        <v>47</v>
      </c>
      <c r="AV405" t="s">
        <v>37</v>
      </c>
      <c r="AW405" t="s">
        <v>312</v>
      </c>
    </row>
    <row r="406" spans="1:49" x14ac:dyDescent="0.2">
      <c r="A406">
        <v>6</v>
      </c>
      <c r="B406">
        <v>5</v>
      </c>
      <c r="C406">
        <v>6</v>
      </c>
      <c r="D406">
        <v>6</v>
      </c>
      <c r="E406">
        <v>7</v>
      </c>
      <c r="F406">
        <v>7</v>
      </c>
      <c r="G406" t="s">
        <v>2404</v>
      </c>
      <c r="H406" t="s">
        <v>2405</v>
      </c>
      <c r="O406" t="s">
        <v>2406</v>
      </c>
      <c r="P406" t="s">
        <v>495</v>
      </c>
      <c r="Q406">
        <v>7</v>
      </c>
      <c r="R406">
        <v>6</v>
      </c>
      <c r="S406">
        <v>4</v>
      </c>
      <c r="T406">
        <v>6</v>
      </c>
      <c r="U406">
        <v>7</v>
      </c>
      <c r="V406">
        <v>5</v>
      </c>
      <c r="W406" t="s">
        <v>2407</v>
      </c>
      <c r="X406" t="s">
        <v>2408</v>
      </c>
      <c r="Y406" t="s">
        <v>48</v>
      </c>
      <c r="Z406" t="s">
        <v>2409</v>
      </c>
      <c r="AA406" t="s">
        <v>16</v>
      </c>
      <c r="AB406" t="s">
        <v>5637</v>
      </c>
      <c r="AC406" t="s">
        <v>17</v>
      </c>
      <c r="AF406" t="s">
        <v>20</v>
      </c>
      <c r="AJ406" t="s">
        <v>2410</v>
      </c>
      <c r="AK406" t="s">
        <v>2411</v>
      </c>
      <c r="AN406" t="s">
        <v>51</v>
      </c>
      <c r="AO406" t="s">
        <v>51</v>
      </c>
      <c r="AP406" t="s">
        <v>164</v>
      </c>
      <c r="AQ406" t="s">
        <v>495</v>
      </c>
      <c r="AR406" t="s">
        <v>34</v>
      </c>
      <c r="AS406" t="s">
        <v>35</v>
      </c>
      <c r="AU406" t="s">
        <v>170</v>
      </c>
      <c r="AV406" t="s">
        <v>80</v>
      </c>
      <c r="AW406" t="s">
        <v>312</v>
      </c>
    </row>
    <row r="407" spans="1:49" x14ac:dyDescent="0.2">
      <c r="A407">
        <v>4</v>
      </c>
      <c r="B407">
        <v>5</v>
      </c>
      <c r="C407">
        <v>3</v>
      </c>
      <c r="D407">
        <v>4</v>
      </c>
      <c r="E407">
        <v>4</v>
      </c>
      <c r="F407">
        <v>5</v>
      </c>
      <c r="G407" t="s">
        <v>67</v>
      </c>
      <c r="H407" t="s">
        <v>67</v>
      </c>
      <c r="I407">
        <v>3</v>
      </c>
      <c r="J407">
        <v>5</v>
      </c>
      <c r="K407">
        <v>5</v>
      </c>
      <c r="L407">
        <v>5</v>
      </c>
      <c r="M407">
        <v>4</v>
      </c>
      <c r="N407">
        <v>3</v>
      </c>
      <c r="O407" t="s">
        <v>67</v>
      </c>
      <c r="P407" t="s">
        <v>67</v>
      </c>
      <c r="Q407">
        <v>6</v>
      </c>
      <c r="R407">
        <v>5</v>
      </c>
      <c r="S407">
        <v>4</v>
      </c>
      <c r="T407">
        <v>4</v>
      </c>
      <c r="U407">
        <v>3</v>
      </c>
      <c r="V407">
        <v>5</v>
      </c>
      <c r="W407" t="s">
        <v>67</v>
      </c>
      <c r="X407" t="s">
        <v>2392</v>
      </c>
      <c r="Y407" t="s">
        <v>48</v>
      </c>
      <c r="Z407" t="s">
        <v>2412</v>
      </c>
      <c r="AC407" t="s">
        <v>17</v>
      </c>
      <c r="AF407" t="s">
        <v>20</v>
      </c>
      <c r="AJ407" t="s">
        <v>5736</v>
      </c>
      <c r="AK407" t="s">
        <v>67</v>
      </c>
      <c r="AN407" t="s">
        <v>5618</v>
      </c>
      <c r="AO407" t="s">
        <v>51</v>
      </c>
      <c r="AP407" t="s">
        <v>52</v>
      </c>
      <c r="AQ407" t="s">
        <v>67</v>
      </c>
      <c r="AR407" t="s">
        <v>34</v>
      </c>
      <c r="AT407" t="s">
        <v>2413</v>
      </c>
      <c r="AU407" t="s">
        <v>47</v>
      </c>
      <c r="AV407" t="s">
        <v>80</v>
      </c>
      <c r="AW407" t="s">
        <v>312</v>
      </c>
    </row>
    <row r="408" spans="1:49" x14ac:dyDescent="0.2">
      <c r="A408">
        <v>5</v>
      </c>
      <c r="B408">
        <v>6</v>
      </c>
      <c r="C408">
        <v>6</v>
      </c>
      <c r="D408">
        <v>4</v>
      </c>
      <c r="E408">
        <v>5</v>
      </c>
      <c r="F408">
        <v>2</v>
      </c>
      <c r="I408">
        <v>3</v>
      </c>
      <c r="J408">
        <v>4</v>
      </c>
      <c r="K408">
        <v>6</v>
      </c>
      <c r="L408">
        <v>3</v>
      </c>
      <c r="M408">
        <v>6</v>
      </c>
      <c r="N408">
        <v>6</v>
      </c>
      <c r="Q408">
        <v>7</v>
      </c>
      <c r="R408">
        <v>7</v>
      </c>
      <c r="S408">
        <v>7</v>
      </c>
      <c r="T408">
        <v>3</v>
      </c>
      <c r="U408">
        <v>7</v>
      </c>
      <c r="V408">
        <v>6</v>
      </c>
      <c r="W408" t="s">
        <v>2414</v>
      </c>
      <c r="Y408" t="s">
        <v>48</v>
      </c>
      <c r="Z408" t="s">
        <v>2415</v>
      </c>
      <c r="AC408" t="s">
        <v>17</v>
      </c>
      <c r="AE408" t="s">
        <v>19</v>
      </c>
      <c r="AI408" t="s">
        <v>23</v>
      </c>
      <c r="AN408" t="s">
        <v>51</v>
      </c>
      <c r="AO408" t="s">
        <v>5618</v>
      </c>
      <c r="AP408" t="s">
        <v>5638</v>
      </c>
      <c r="AR408" t="s">
        <v>67</v>
      </c>
      <c r="AS408" t="s">
        <v>45</v>
      </c>
      <c r="AT408" t="s">
        <v>2416</v>
      </c>
      <c r="AU408" t="s">
        <v>36</v>
      </c>
      <c r="AV408" t="s">
        <v>556</v>
      </c>
      <c r="AW408" t="s">
        <v>99</v>
      </c>
    </row>
    <row r="409" spans="1:49" x14ac:dyDescent="0.2">
      <c r="A409">
        <v>4</v>
      </c>
      <c r="B409">
        <v>4</v>
      </c>
      <c r="C409">
        <v>4</v>
      </c>
      <c r="D409">
        <v>3</v>
      </c>
      <c r="F409">
        <v>4</v>
      </c>
      <c r="G409" t="s">
        <v>2417</v>
      </c>
      <c r="I409">
        <v>5</v>
      </c>
      <c r="J409">
        <v>4</v>
      </c>
      <c r="K409">
        <v>4</v>
      </c>
      <c r="L409">
        <v>4</v>
      </c>
      <c r="M409">
        <v>4</v>
      </c>
      <c r="N409">
        <v>4</v>
      </c>
      <c r="O409" t="s">
        <v>2418</v>
      </c>
      <c r="Q409">
        <v>6</v>
      </c>
      <c r="R409">
        <v>4</v>
      </c>
      <c r="S409">
        <v>4</v>
      </c>
      <c r="T409">
        <v>4</v>
      </c>
      <c r="U409">
        <v>5</v>
      </c>
      <c r="V409">
        <v>5</v>
      </c>
      <c r="W409" t="s">
        <v>2419</v>
      </c>
      <c r="Y409" t="s">
        <v>48</v>
      </c>
      <c r="Z409" t="s">
        <v>2420</v>
      </c>
      <c r="AD409" t="s">
        <v>2421</v>
      </c>
      <c r="AE409" t="s">
        <v>19</v>
      </c>
      <c r="AJ409" t="s">
        <v>2422</v>
      </c>
      <c r="AN409" t="s">
        <v>51</v>
      </c>
      <c r="AO409" t="s">
        <v>51</v>
      </c>
      <c r="AP409" t="s">
        <v>33</v>
      </c>
      <c r="AR409" t="s">
        <v>67</v>
      </c>
      <c r="AS409" t="s">
        <v>35</v>
      </c>
      <c r="AU409" t="s">
        <v>36</v>
      </c>
      <c r="AV409" t="s">
        <v>37</v>
      </c>
      <c r="AW409" t="s">
        <v>312</v>
      </c>
    </row>
    <row r="410" spans="1:49" x14ac:dyDescent="0.2">
      <c r="A410">
        <v>6</v>
      </c>
      <c r="B410">
        <v>3</v>
      </c>
      <c r="C410">
        <v>5</v>
      </c>
      <c r="D410">
        <v>2</v>
      </c>
      <c r="E410">
        <v>6</v>
      </c>
      <c r="F410">
        <v>7</v>
      </c>
      <c r="I410">
        <v>4</v>
      </c>
      <c r="J410">
        <v>5</v>
      </c>
      <c r="K410">
        <v>4</v>
      </c>
      <c r="L410">
        <v>3</v>
      </c>
      <c r="M410">
        <v>6</v>
      </c>
      <c r="N410">
        <v>7</v>
      </c>
      <c r="Q410">
        <v>7</v>
      </c>
      <c r="R410">
        <v>7</v>
      </c>
      <c r="S410">
        <v>7</v>
      </c>
      <c r="T410">
        <v>7</v>
      </c>
      <c r="U410">
        <v>7</v>
      </c>
      <c r="V410">
        <v>7</v>
      </c>
      <c r="W410" t="s">
        <v>2423</v>
      </c>
      <c r="Y410" t="s">
        <v>48</v>
      </c>
      <c r="Z410" t="s">
        <v>2424</v>
      </c>
      <c r="AA410" t="s">
        <v>16</v>
      </c>
      <c r="AB410" t="s">
        <v>5637</v>
      </c>
      <c r="AE410" t="s">
        <v>19</v>
      </c>
      <c r="AF410" t="s">
        <v>20</v>
      </c>
      <c r="AG410" t="s">
        <v>21</v>
      </c>
      <c r="AH410" t="s">
        <v>22</v>
      </c>
      <c r="AI410" t="s">
        <v>23</v>
      </c>
      <c r="AJ410" t="s">
        <v>5737</v>
      </c>
      <c r="AK410" t="s">
        <v>2425</v>
      </c>
      <c r="AN410" t="s">
        <v>5618</v>
      </c>
      <c r="AO410" t="s">
        <v>5618</v>
      </c>
      <c r="AP410" t="s">
        <v>52</v>
      </c>
      <c r="AR410" t="s">
        <v>67</v>
      </c>
      <c r="AS410" t="s">
        <v>35</v>
      </c>
      <c r="AU410" t="s">
        <v>501</v>
      </c>
      <c r="AV410" t="s">
        <v>556</v>
      </c>
      <c r="AW410" t="s">
        <v>312</v>
      </c>
    </row>
    <row r="411" spans="1:49" x14ac:dyDescent="0.2">
      <c r="A411">
        <v>5</v>
      </c>
      <c r="B411">
        <v>5</v>
      </c>
      <c r="C411">
        <v>5</v>
      </c>
      <c r="D411">
        <v>5</v>
      </c>
      <c r="E411">
        <v>3</v>
      </c>
      <c r="F411">
        <v>5</v>
      </c>
      <c r="I411">
        <v>6</v>
      </c>
      <c r="J411">
        <v>6</v>
      </c>
      <c r="K411">
        <v>5</v>
      </c>
      <c r="L411">
        <v>4</v>
      </c>
      <c r="M411">
        <v>5</v>
      </c>
      <c r="N411">
        <v>4</v>
      </c>
      <c r="Q411">
        <v>7</v>
      </c>
      <c r="R411">
        <v>7</v>
      </c>
      <c r="S411">
        <v>6</v>
      </c>
      <c r="T411">
        <v>6</v>
      </c>
      <c r="U411">
        <v>6</v>
      </c>
      <c r="V411">
        <v>6</v>
      </c>
      <c r="W411" t="s">
        <v>2426</v>
      </c>
      <c r="X411" t="s">
        <v>2426</v>
      </c>
      <c r="Y411" t="s">
        <v>48</v>
      </c>
      <c r="Z411" t="s">
        <v>2427</v>
      </c>
      <c r="AA411" t="s">
        <v>16</v>
      </c>
      <c r="AG411" t="s">
        <v>21</v>
      </c>
      <c r="AH411" t="s">
        <v>22</v>
      </c>
      <c r="AK411" t="s">
        <v>2428</v>
      </c>
      <c r="AN411" t="s">
        <v>51</v>
      </c>
      <c r="AO411" t="s">
        <v>51</v>
      </c>
      <c r="AP411" t="s">
        <v>164</v>
      </c>
      <c r="AR411" t="s">
        <v>34</v>
      </c>
      <c r="AU411" t="s">
        <v>2429</v>
      </c>
      <c r="AV411" t="s">
        <v>556</v>
      </c>
      <c r="AW411" t="s">
        <v>360</v>
      </c>
    </row>
    <row r="412" spans="1:49" x14ac:dyDescent="0.2">
      <c r="A412">
        <v>4</v>
      </c>
      <c r="B412">
        <v>3</v>
      </c>
      <c r="C412">
        <v>3</v>
      </c>
      <c r="D412">
        <v>3</v>
      </c>
      <c r="E412">
        <v>3</v>
      </c>
      <c r="F412">
        <v>4</v>
      </c>
      <c r="G412" t="s">
        <v>2430</v>
      </c>
      <c r="I412">
        <v>2</v>
      </c>
      <c r="J412">
        <v>2</v>
      </c>
      <c r="K412">
        <v>3</v>
      </c>
      <c r="L412">
        <v>4</v>
      </c>
      <c r="M412">
        <v>1</v>
      </c>
      <c r="N412">
        <v>1</v>
      </c>
      <c r="Q412">
        <v>7</v>
      </c>
      <c r="R412">
        <v>5</v>
      </c>
      <c r="S412">
        <v>5</v>
      </c>
      <c r="T412">
        <v>4</v>
      </c>
      <c r="U412">
        <v>5</v>
      </c>
      <c r="V412">
        <v>4</v>
      </c>
      <c r="W412" t="s">
        <v>2431</v>
      </c>
      <c r="X412" t="s">
        <v>2432</v>
      </c>
      <c r="Y412" t="s">
        <v>48</v>
      </c>
      <c r="Z412" t="s">
        <v>2433</v>
      </c>
      <c r="AA412" t="s">
        <v>16</v>
      </c>
      <c r="AB412" t="s">
        <v>5637</v>
      </c>
      <c r="AE412" t="s">
        <v>19</v>
      </c>
      <c r="AF412" t="s">
        <v>20</v>
      </c>
      <c r="AN412" t="s">
        <v>5618</v>
      </c>
      <c r="AO412" t="s">
        <v>5620</v>
      </c>
      <c r="AP412" t="s">
        <v>5640</v>
      </c>
      <c r="AR412" t="s">
        <v>34</v>
      </c>
      <c r="AS412" t="s">
        <v>35</v>
      </c>
      <c r="AU412" t="s">
        <v>340</v>
      </c>
      <c r="AV412" t="s">
        <v>80</v>
      </c>
      <c r="AW412" t="s">
        <v>312</v>
      </c>
    </row>
    <row r="413" spans="1:49" x14ac:dyDescent="0.2">
      <c r="I413">
        <v>4</v>
      </c>
      <c r="J413">
        <v>3</v>
      </c>
      <c r="L413">
        <v>4</v>
      </c>
      <c r="N413">
        <v>4</v>
      </c>
      <c r="O413" t="s">
        <v>67</v>
      </c>
      <c r="P413" t="s">
        <v>67</v>
      </c>
      <c r="Q413">
        <v>4</v>
      </c>
      <c r="R413">
        <v>5</v>
      </c>
      <c r="S413">
        <v>5</v>
      </c>
      <c r="T413">
        <v>5</v>
      </c>
      <c r="U413">
        <v>5</v>
      </c>
      <c r="V413">
        <v>5</v>
      </c>
      <c r="W413" t="s">
        <v>67</v>
      </c>
      <c r="X413" t="s">
        <v>67</v>
      </c>
      <c r="Y413" t="s">
        <v>48</v>
      </c>
      <c r="Z413" t="s">
        <v>2434</v>
      </c>
      <c r="AD413" t="s">
        <v>2435</v>
      </c>
      <c r="AF413" t="s">
        <v>20</v>
      </c>
      <c r="AJ413" t="s">
        <v>2436</v>
      </c>
      <c r="AK413" t="s">
        <v>67</v>
      </c>
      <c r="AN413" t="s">
        <v>51</v>
      </c>
      <c r="AO413" t="s">
        <v>5620</v>
      </c>
      <c r="AP413" t="s">
        <v>33</v>
      </c>
      <c r="AQ413" t="s">
        <v>67</v>
      </c>
      <c r="AR413" t="s">
        <v>67</v>
      </c>
      <c r="AS413" t="s">
        <v>35</v>
      </c>
      <c r="AU413" t="s">
        <v>160</v>
      </c>
      <c r="AV413" t="s">
        <v>37</v>
      </c>
      <c r="AW413" t="s">
        <v>312</v>
      </c>
    </row>
    <row r="414" spans="1:49" x14ac:dyDescent="0.2">
      <c r="A414">
        <v>4</v>
      </c>
      <c r="B414">
        <v>3</v>
      </c>
      <c r="C414">
        <v>4</v>
      </c>
      <c r="D414">
        <v>4</v>
      </c>
      <c r="E414">
        <v>3</v>
      </c>
      <c r="F414">
        <v>4</v>
      </c>
      <c r="I414">
        <v>4</v>
      </c>
      <c r="J414">
        <v>4</v>
      </c>
      <c r="K414">
        <v>5</v>
      </c>
      <c r="L414">
        <v>4</v>
      </c>
      <c r="M414">
        <v>3</v>
      </c>
      <c r="N414">
        <v>3</v>
      </c>
      <c r="Q414">
        <v>3</v>
      </c>
      <c r="R414">
        <v>4</v>
      </c>
      <c r="S414">
        <v>4</v>
      </c>
      <c r="T414">
        <v>4</v>
      </c>
      <c r="U414">
        <v>4</v>
      </c>
      <c r="V414">
        <v>3</v>
      </c>
      <c r="Y414" t="s">
        <v>48</v>
      </c>
      <c r="AI414" t="s">
        <v>23</v>
      </c>
      <c r="AN414" t="s">
        <v>51</v>
      </c>
      <c r="AO414" t="s">
        <v>5620</v>
      </c>
      <c r="AP414" t="s">
        <v>5640</v>
      </c>
      <c r="AR414" t="s">
        <v>34</v>
      </c>
      <c r="AS414" t="s">
        <v>45</v>
      </c>
      <c r="AU414" t="s">
        <v>36</v>
      </c>
      <c r="AV414" t="s">
        <v>37</v>
      </c>
      <c r="AW414" t="s">
        <v>312</v>
      </c>
    </row>
    <row r="415" spans="1:49" x14ac:dyDescent="0.2">
      <c r="A415">
        <v>5</v>
      </c>
      <c r="B415">
        <v>4</v>
      </c>
      <c r="C415">
        <v>2</v>
      </c>
      <c r="D415">
        <v>3</v>
      </c>
      <c r="E415">
        <v>5</v>
      </c>
      <c r="F415">
        <v>5</v>
      </c>
      <c r="G415" t="s">
        <v>2437</v>
      </c>
      <c r="H415" t="s">
        <v>2437</v>
      </c>
      <c r="I415">
        <v>4</v>
      </c>
      <c r="J415">
        <v>4</v>
      </c>
      <c r="K415">
        <v>3</v>
      </c>
      <c r="L415">
        <v>3</v>
      </c>
      <c r="M415">
        <v>4</v>
      </c>
      <c r="N415">
        <v>5</v>
      </c>
      <c r="Q415">
        <v>6</v>
      </c>
      <c r="R415">
        <v>4</v>
      </c>
      <c r="S415">
        <v>5</v>
      </c>
      <c r="T415">
        <v>4</v>
      </c>
      <c r="U415">
        <v>4</v>
      </c>
      <c r="V415">
        <v>5</v>
      </c>
      <c r="Y415" t="s">
        <v>48</v>
      </c>
      <c r="Z415" t="s">
        <v>2438</v>
      </c>
      <c r="AA415" t="s">
        <v>16</v>
      </c>
      <c r="AI415" t="s">
        <v>23</v>
      </c>
      <c r="AJ415" t="s">
        <v>2439</v>
      </c>
      <c r="AN415" t="s">
        <v>5618</v>
      </c>
      <c r="AO415" t="s">
        <v>5620</v>
      </c>
      <c r="AP415" t="s">
        <v>52</v>
      </c>
      <c r="AR415" t="s">
        <v>34</v>
      </c>
      <c r="AS415" t="s">
        <v>35</v>
      </c>
      <c r="AU415" t="s">
        <v>47</v>
      </c>
      <c r="AV415" t="s">
        <v>37</v>
      </c>
      <c r="AW415" t="s">
        <v>312</v>
      </c>
    </row>
    <row r="416" spans="1:49" x14ac:dyDescent="0.2">
      <c r="A416">
        <v>3</v>
      </c>
      <c r="B416">
        <v>1</v>
      </c>
      <c r="C416">
        <v>4</v>
      </c>
      <c r="D416">
        <v>3</v>
      </c>
      <c r="E416">
        <v>2</v>
      </c>
      <c r="I416">
        <v>4</v>
      </c>
      <c r="J416">
        <v>4</v>
      </c>
      <c r="K416">
        <v>2</v>
      </c>
      <c r="L416">
        <v>4</v>
      </c>
      <c r="M416">
        <v>5</v>
      </c>
      <c r="N416">
        <v>1</v>
      </c>
      <c r="X416" t="s">
        <v>2440</v>
      </c>
      <c r="Y416" t="s">
        <v>48</v>
      </c>
      <c r="Z416" t="s">
        <v>2441</v>
      </c>
      <c r="AA416" t="s">
        <v>16</v>
      </c>
      <c r="AI416" t="s">
        <v>23</v>
      </c>
      <c r="AJ416" t="s">
        <v>2442</v>
      </c>
      <c r="AN416" t="s">
        <v>51</v>
      </c>
      <c r="AO416" t="s">
        <v>51</v>
      </c>
      <c r="AP416" t="s">
        <v>52</v>
      </c>
      <c r="AR416" t="s">
        <v>67</v>
      </c>
      <c r="AS416" t="s">
        <v>35</v>
      </c>
      <c r="AU416" t="s">
        <v>47</v>
      </c>
      <c r="AV416" t="s">
        <v>37</v>
      </c>
      <c r="AW416" t="s">
        <v>312</v>
      </c>
    </row>
    <row r="417" spans="1:49" x14ac:dyDescent="0.2">
      <c r="A417">
        <v>5</v>
      </c>
      <c r="B417">
        <v>4</v>
      </c>
      <c r="C417">
        <v>3</v>
      </c>
      <c r="D417">
        <v>4</v>
      </c>
      <c r="E417">
        <v>7</v>
      </c>
      <c r="F417">
        <v>6</v>
      </c>
      <c r="G417" t="s">
        <v>2443</v>
      </c>
      <c r="I417">
        <v>6</v>
      </c>
      <c r="J417">
        <v>4</v>
      </c>
      <c r="K417">
        <v>4</v>
      </c>
      <c r="L417">
        <v>4</v>
      </c>
      <c r="M417">
        <v>7</v>
      </c>
      <c r="N417">
        <v>6</v>
      </c>
      <c r="O417" t="s">
        <v>2444</v>
      </c>
      <c r="Q417">
        <v>6</v>
      </c>
      <c r="R417">
        <v>6</v>
      </c>
      <c r="S417">
        <v>5</v>
      </c>
      <c r="T417">
        <v>5</v>
      </c>
      <c r="U417">
        <v>7</v>
      </c>
      <c r="V417">
        <v>7</v>
      </c>
      <c r="W417" t="s">
        <v>2445</v>
      </c>
      <c r="X417" t="s">
        <v>2446</v>
      </c>
      <c r="Y417" t="s">
        <v>48</v>
      </c>
      <c r="Z417" t="s">
        <v>2447</v>
      </c>
      <c r="AB417" t="s">
        <v>5637</v>
      </c>
      <c r="AD417" t="s">
        <v>2448</v>
      </c>
      <c r="AN417" t="s">
        <v>5618</v>
      </c>
      <c r="AO417" t="s">
        <v>5618</v>
      </c>
      <c r="AP417" t="s">
        <v>5640</v>
      </c>
      <c r="AR417" t="s">
        <v>34</v>
      </c>
      <c r="AS417" t="s">
        <v>35</v>
      </c>
      <c r="AU417" t="s">
        <v>160</v>
      </c>
      <c r="AV417" t="s">
        <v>80</v>
      </c>
      <c r="AW417" t="s">
        <v>312</v>
      </c>
    </row>
    <row r="418" spans="1:49" x14ac:dyDescent="0.2">
      <c r="I418">
        <v>5</v>
      </c>
      <c r="J418">
        <v>6</v>
      </c>
      <c r="K418">
        <v>6</v>
      </c>
      <c r="L418">
        <v>3</v>
      </c>
      <c r="M418">
        <v>4</v>
      </c>
      <c r="N418">
        <v>4</v>
      </c>
      <c r="O418" t="s">
        <v>795</v>
      </c>
      <c r="P418" t="s">
        <v>795</v>
      </c>
      <c r="Y418" t="s">
        <v>48</v>
      </c>
      <c r="Z418" t="s">
        <v>2449</v>
      </c>
      <c r="AR418" t="s">
        <v>67</v>
      </c>
      <c r="AS418" t="s">
        <v>35</v>
      </c>
      <c r="AU418" t="s">
        <v>160</v>
      </c>
      <c r="AV418" t="s">
        <v>37</v>
      </c>
      <c r="AW418" t="s">
        <v>360</v>
      </c>
    </row>
    <row r="419" spans="1:49" x14ac:dyDescent="0.2">
      <c r="Q419">
        <v>7</v>
      </c>
      <c r="R419">
        <v>7</v>
      </c>
      <c r="S419">
        <v>7</v>
      </c>
      <c r="T419">
        <v>7</v>
      </c>
      <c r="U419">
        <v>7</v>
      </c>
      <c r="V419">
        <v>7</v>
      </c>
      <c r="W419" t="s">
        <v>2450</v>
      </c>
      <c r="Y419" t="s">
        <v>48</v>
      </c>
      <c r="Z419" t="s">
        <v>2451</v>
      </c>
      <c r="AA419" t="s">
        <v>16</v>
      </c>
      <c r="AF419" t="s">
        <v>20</v>
      </c>
      <c r="AK419" t="s">
        <v>2452</v>
      </c>
      <c r="AN419" t="s">
        <v>5618</v>
      </c>
      <c r="AO419" t="s">
        <v>5618</v>
      </c>
      <c r="AP419" t="s">
        <v>52</v>
      </c>
      <c r="AR419" t="s">
        <v>34</v>
      </c>
      <c r="AS419" t="s">
        <v>35</v>
      </c>
      <c r="AU419" t="s">
        <v>238</v>
      </c>
      <c r="AV419" t="s">
        <v>80</v>
      </c>
    </row>
    <row r="420" spans="1:49" x14ac:dyDescent="0.2">
      <c r="A420">
        <v>7</v>
      </c>
      <c r="B420">
        <v>6</v>
      </c>
      <c r="C420">
        <v>6</v>
      </c>
      <c r="D420">
        <v>5</v>
      </c>
      <c r="E420">
        <v>5</v>
      </c>
      <c r="F420">
        <v>6</v>
      </c>
      <c r="G420" t="s">
        <v>2453</v>
      </c>
      <c r="H420" t="s">
        <v>2454</v>
      </c>
      <c r="I420">
        <v>4</v>
      </c>
      <c r="J420">
        <v>6</v>
      </c>
      <c r="K420">
        <v>6</v>
      </c>
      <c r="L420">
        <v>5</v>
      </c>
      <c r="M420">
        <v>5</v>
      </c>
      <c r="N420">
        <v>4</v>
      </c>
      <c r="O420" t="s">
        <v>2455</v>
      </c>
      <c r="P420" t="s">
        <v>2456</v>
      </c>
      <c r="Q420">
        <v>5</v>
      </c>
      <c r="R420">
        <v>7</v>
      </c>
      <c r="S420">
        <v>6</v>
      </c>
      <c r="T420">
        <v>5</v>
      </c>
      <c r="U420">
        <v>6</v>
      </c>
      <c r="V420">
        <v>5</v>
      </c>
      <c r="W420" t="s">
        <v>2457</v>
      </c>
      <c r="X420" t="s">
        <v>2458</v>
      </c>
      <c r="Y420" t="s">
        <v>119</v>
      </c>
      <c r="Z420" t="s">
        <v>2459</v>
      </c>
      <c r="AA420" t="s">
        <v>16</v>
      </c>
      <c r="AF420" t="s">
        <v>20</v>
      </c>
      <c r="AJ420" t="s">
        <v>2460</v>
      </c>
      <c r="AK420" t="s">
        <v>2461</v>
      </c>
      <c r="AN420" t="s">
        <v>5618</v>
      </c>
      <c r="AO420" t="s">
        <v>5618</v>
      </c>
      <c r="AP420" t="s">
        <v>5640</v>
      </c>
      <c r="AQ420" t="s">
        <v>2462</v>
      </c>
      <c r="AR420" t="s">
        <v>34</v>
      </c>
      <c r="AS420" t="s">
        <v>35</v>
      </c>
      <c r="AU420" t="s">
        <v>160</v>
      </c>
      <c r="AV420" t="s">
        <v>80</v>
      </c>
      <c r="AW420" t="s">
        <v>38</v>
      </c>
    </row>
    <row r="421" spans="1:49" x14ac:dyDescent="0.2">
      <c r="A421">
        <v>5</v>
      </c>
      <c r="B421">
        <v>6</v>
      </c>
      <c r="C421">
        <v>5</v>
      </c>
      <c r="D421">
        <v>5</v>
      </c>
      <c r="E421">
        <v>4</v>
      </c>
      <c r="F421">
        <v>4</v>
      </c>
      <c r="G421" t="s">
        <v>2463</v>
      </c>
      <c r="H421" t="s">
        <v>2464</v>
      </c>
      <c r="I421">
        <v>4</v>
      </c>
      <c r="J421">
        <v>6</v>
      </c>
      <c r="K421">
        <v>6</v>
      </c>
      <c r="L421">
        <v>6</v>
      </c>
      <c r="M421">
        <v>5</v>
      </c>
      <c r="N421">
        <v>5</v>
      </c>
      <c r="P421" t="s">
        <v>2465</v>
      </c>
      <c r="Q421">
        <v>4</v>
      </c>
      <c r="R421">
        <v>6</v>
      </c>
      <c r="S421">
        <v>6</v>
      </c>
      <c r="T421">
        <v>5</v>
      </c>
      <c r="U421">
        <v>5</v>
      </c>
      <c r="V421">
        <v>5</v>
      </c>
      <c r="W421" t="s">
        <v>2466</v>
      </c>
      <c r="X421" t="s">
        <v>2467</v>
      </c>
      <c r="Y421" t="s">
        <v>29</v>
      </c>
      <c r="Z421" t="s">
        <v>2468</v>
      </c>
      <c r="AA421" t="s">
        <v>16</v>
      </c>
      <c r="AF421" t="s">
        <v>20</v>
      </c>
      <c r="AN421" t="s">
        <v>5618</v>
      </c>
      <c r="AO421" t="s">
        <v>5620</v>
      </c>
      <c r="AP421" t="s">
        <v>52</v>
      </c>
      <c r="AR421" t="s">
        <v>67</v>
      </c>
      <c r="AS421" t="s">
        <v>35</v>
      </c>
      <c r="AU421" t="s">
        <v>139</v>
      </c>
      <c r="AV421" t="s">
        <v>37</v>
      </c>
      <c r="AW421" t="s">
        <v>99</v>
      </c>
    </row>
    <row r="422" spans="1:49" x14ac:dyDescent="0.2">
      <c r="A422">
        <v>6</v>
      </c>
      <c r="B422">
        <v>6</v>
      </c>
      <c r="C422">
        <v>5</v>
      </c>
      <c r="D422">
        <v>5</v>
      </c>
      <c r="E422">
        <v>7</v>
      </c>
      <c r="F422">
        <v>7</v>
      </c>
      <c r="G422" t="s">
        <v>2469</v>
      </c>
      <c r="H422" t="s">
        <v>2470</v>
      </c>
      <c r="I422">
        <v>5</v>
      </c>
      <c r="J422">
        <v>6</v>
      </c>
      <c r="K422">
        <v>5</v>
      </c>
      <c r="L422">
        <v>5</v>
      </c>
      <c r="M422">
        <v>6</v>
      </c>
      <c r="N422">
        <v>6</v>
      </c>
      <c r="P422" t="s">
        <v>2471</v>
      </c>
      <c r="Q422">
        <v>6</v>
      </c>
      <c r="R422">
        <v>6</v>
      </c>
      <c r="S422">
        <v>5</v>
      </c>
      <c r="T422">
        <v>5</v>
      </c>
      <c r="U422">
        <v>6</v>
      </c>
      <c r="V422">
        <v>6</v>
      </c>
      <c r="W422" t="s">
        <v>2472</v>
      </c>
      <c r="X422" t="s">
        <v>2473</v>
      </c>
      <c r="Y422" t="s">
        <v>119</v>
      </c>
      <c r="Z422" t="s">
        <v>2474</v>
      </c>
      <c r="AA422" t="s">
        <v>16</v>
      </c>
      <c r="AB422" t="s">
        <v>5637</v>
      </c>
      <c r="AD422" t="s">
        <v>2475</v>
      </c>
      <c r="AE422" t="s">
        <v>19</v>
      </c>
      <c r="AH422" t="s">
        <v>22</v>
      </c>
      <c r="AJ422" t="s">
        <v>2476</v>
      </c>
      <c r="AK422" t="s">
        <v>2477</v>
      </c>
      <c r="AN422" t="s">
        <v>5618</v>
      </c>
      <c r="AO422" t="s">
        <v>5618</v>
      </c>
      <c r="AP422" t="s">
        <v>52</v>
      </c>
      <c r="AR422" t="s">
        <v>34</v>
      </c>
      <c r="AS422" t="s">
        <v>35</v>
      </c>
      <c r="AU422" t="s">
        <v>47</v>
      </c>
      <c r="AV422" t="s">
        <v>80</v>
      </c>
      <c r="AW422" t="s">
        <v>107</v>
      </c>
    </row>
    <row r="423" spans="1:49" x14ac:dyDescent="0.2">
      <c r="A423">
        <v>3</v>
      </c>
      <c r="B423">
        <v>4</v>
      </c>
      <c r="C423">
        <v>3</v>
      </c>
      <c r="D423">
        <v>5</v>
      </c>
      <c r="E423">
        <v>2</v>
      </c>
      <c r="F423">
        <v>2</v>
      </c>
      <c r="G423" t="s">
        <v>2478</v>
      </c>
      <c r="H423" t="s">
        <v>2479</v>
      </c>
      <c r="I423">
        <v>3</v>
      </c>
      <c r="J423">
        <v>4</v>
      </c>
      <c r="K423">
        <v>3</v>
      </c>
      <c r="L423">
        <v>3</v>
      </c>
      <c r="M423">
        <v>3</v>
      </c>
      <c r="N423">
        <v>2</v>
      </c>
      <c r="O423" t="s">
        <v>2480</v>
      </c>
      <c r="P423" t="s">
        <v>5738</v>
      </c>
      <c r="Q423">
        <v>3</v>
      </c>
      <c r="R423">
        <v>3</v>
      </c>
      <c r="S423">
        <v>3</v>
      </c>
      <c r="T423">
        <v>3</v>
      </c>
      <c r="U423">
        <v>3</v>
      </c>
      <c r="V423">
        <v>2</v>
      </c>
      <c r="W423" t="s">
        <v>67</v>
      </c>
      <c r="X423" t="s">
        <v>5739</v>
      </c>
      <c r="Y423" t="s">
        <v>29</v>
      </c>
      <c r="Z423" t="s">
        <v>5740</v>
      </c>
      <c r="AA423" t="s">
        <v>16</v>
      </c>
      <c r="AB423" t="s">
        <v>5637</v>
      </c>
      <c r="AJ423" t="s">
        <v>5741</v>
      </c>
      <c r="AK423" t="s">
        <v>67</v>
      </c>
      <c r="AN423" t="s">
        <v>5619</v>
      </c>
      <c r="AO423" t="s">
        <v>5619</v>
      </c>
      <c r="AP423" t="s">
        <v>52</v>
      </c>
      <c r="AQ423" t="s">
        <v>2481</v>
      </c>
      <c r="AR423" t="s">
        <v>34</v>
      </c>
      <c r="AS423" t="s">
        <v>35</v>
      </c>
      <c r="AU423" t="s">
        <v>98</v>
      </c>
      <c r="AV423" t="s">
        <v>37</v>
      </c>
      <c r="AW423" t="s">
        <v>81</v>
      </c>
    </row>
    <row r="424" spans="1:49" x14ac:dyDescent="0.2">
      <c r="A424">
        <v>7</v>
      </c>
      <c r="B424">
        <v>7</v>
      </c>
      <c r="C424">
        <v>4</v>
      </c>
      <c r="D424">
        <v>3</v>
      </c>
      <c r="E424">
        <v>5</v>
      </c>
      <c r="F424">
        <v>5</v>
      </c>
      <c r="G424" t="s">
        <v>2482</v>
      </c>
      <c r="H424" t="s">
        <v>2483</v>
      </c>
      <c r="I424">
        <v>7</v>
      </c>
      <c r="J424">
        <v>7</v>
      </c>
      <c r="K424">
        <v>5</v>
      </c>
      <c r="L424">
        <v>3</v>
      </c>
      <c r="M424">
        <v>5</v>
      </c>
      <c r="N424">
        <v>5</v>
      </c>
      <c r="P424" t="s">
        <v>2484</v>
      </c>
      <c r="Q424">
        <v>4</v>
      </c>
      <c r="R424">
        <v>7</v>
      </c>
      <c r="S424">
        <v>5</v>
      </c>
      <c r="T424">
        <v>4</v>
      </c>
      <c r="U424">
        <v>5</v>
      </c>
      <c r="V424">
        <v>6</v>
      </c>
      <c r="X424" t="s">
        <v>2485</v>
      </c>
      <c r="Y424" t="s">
        <v>103</v>
      </c>
      <c r="Z424" t="s">
        <v>2486</v>
      </c>
      <c r="AA424" t="s">
        <v>16</v>
      </c>
      <c r="AE424" t="s">
        <v>19</v>
      </c>
      <c r="AF424" t="s">
        <v>20</v>
      </c>
      <c r="AJ424" t="s">
        <v>2487</v>
      </c>
      <c r="AN424" t="s">
        <v>5618</v>
      </c>
      <c r="AO424" t="s">
        <v>5618</v>
      </c>
      <c r="AP424" t="s">
        <v>52</v>
      </c>
      <c r="AQ424" t="s">
        <v>2488</v>
      </c>
      <c r="AR424" t="s">
        <v>34</v>
      </c>
      <c r="AS424" t="s">
        <v>35</v>
      </c>
      <c r="AU424" t="s">
        <v>98</v>
      </c>
      <c r="AV424" t="s">
        <v>37</v>
      </c>
      <c r="AW424" t="s">
        <v>107</v>
      </c>
    </row>
    <row r="425" spans="1:49" x14ac:dyDescent="0.2">
      <c r="A425">
        <v>7</v>
      </c>
      <c r="B425">
        <v>5</v>
      </c>
      <c r="C425">
        <v>5</v>
      </c>
      <c r="D425">
        <v>3</v>
      </c>
      <c r="E425">
        <v>3</v>
      </c>
      <c r="F425">
        <v>4</v>
      </c>
      <c r="I425">
        <v>5</v>
      </c>
      <c r="J425">
        <v>6</v>
      </c>
      <c r="K425">
        <v>5</v>
      </c>
      <c r="L425">
        <v>6</v>
      </c>
      <c r="M425">
        <v>6</v>
      </c>
      <c r="N425">
        <v>6</v>
      </c>
      <c r="Q425">
        <v>6</v>
      </c>
      <c r="R425">
        <v>5</v>
      </c>
      <c r="S425">
        <v>4</v>
      </c>
      <c r="T425">
        <v>2</v>
      </c>
      <c r="U425">
        <v>3</v>
      </c>
      <c r="V425">
        <v>3</v>
      </c>
      <c r="X425" t="s">
        <v>2489</v>
      </c>
      <c r="Y425" t="s">
        <v>103</v>
      </c>
      <c r="Z425" t="s">
        <v>2490</v>
      </c>
      <c r="AC425" t="s">
        <v>17</v>
      </c>
      <c r="AF425" t="s">
        <v>20</v>
      </c>
      <c r="AJ425" t="s">
        <v>2491</v>
      </c>
      <c r="AK425" t="s">
        <v>2492</v>
      </c>
      <c r="AN425" t="s">
        <v>5618</v>
      </c>
      <c r="AO425" t="s">
        <v>51</v>
      </c>
      <c r="AP425" t="s">
        <v>52</v>
      </c>
      <c r="AQ425" t="s">
        <v>2493</v>
      </c>
      <c r="AR425" t="s">
        <v>34</v>
      </c>
      <c r="AS425" t="s">
        <v>35</v>
      </c>
      <c r="AU425" t="s">
        <v>47</v>
      </c>
      <c r="AV425" t="s">
        <v>80</v>
      </c>
      <c r="AW425" t="s">
        <v>107</v>
      </c>
    </row>
    <row r="426" spans="1:49" x14ac:dyDescent="0.2">
      <c r="A426">
        <v>5</v>
      </c>
      <c r="B426">
        <v>5</v>
      </c>
      <c r="C426">
        <v>3</v>
      </c>
      <c r="D426">
        <v>3</v>
      </c>
      <c r="E426">
        <v>7</v>
      </c>
      <c r="F426">
        <v>5</v>
      </c>
      <c r="G426" t="s">
        <v>2494</v>
      </c>
      <c r="H426" t="s">
        <v>2495</v>
      </c>
      <c r="I426">
        <v>4</v>
      </c>
      <c r="J426">
        <v>5</v>
      </c>
      <c r="K426">
        <v>6</v>
      </c>
      <c r="L426">
        <v>6</v>
      </c>
      <c r="M426">
        <v>4</v>
      </c>
      <c r="N426">
        <v>4</v>
      </c>
      <c r="P426" t="s">
        <v>2496</v>
      </c>
      <c r="Q426">
        <v>7</v>
      </c>
      <c r="R426">
        <v>7</v>
      </c>
      <c r="S426">
        <v>4</v>
      </c>
      <c r="T426">
        <v>4</v>
      </c>
      <c r="U426">
        <v>4</v>
      </c>
      <c r="V426">
        <v>4</v>
      </c>
      <c r="W426" t="s">
        <v>2497</v>
      </c>
      <c r="X426" t="s">
        <v>2498</v>
      </c>
      <c r="Y426" t="s">
        <v>48</v>
      </c>
      <c r="Z426" t="s">
        <v>2499</v>
      </c>
      <c r="AA426" t="s">
        <v>16</v>
      </c>
      <c r="AF426" t="s">
        <v>20</v>
      </c>
      <c r="AJ426" t="s">
        <v>2500</v>
      </c>
      <c r="AK426" t="s">
        <v>2501</v>
      </c>
      <c r="AN426" t="s">
        <v>5618</v>
      </c>
      <c r="AO426" t="s">
        <v>5619</v>
      </c>
      <c r="AP426" t="s">
        <v>5640</v>
      </c>
      <c r="AQ426" t="s">
        <v>2502</v>
      </c>
      <c r="AR426" t="s">
        <v>34</v>
      </c>
      <c r="AS426" t="s">
        <v>35</v>
      </c>
      <c r="AU426" t="s">
        <v>471</v>
      </c>
      <c r="AV426" t="s">
        <v>80</v>
      </c>
      <c r="AW426" t="s">
        <v>99</v>
      </c>
    </row>
    <row r="427" spans="1:49" x14ac:dyDescent="0.2">
      <c r="A427">
        <v>4</v>
      </c>
      <c r="B427">
        <v>6</v>
      </c>
      <c r="C427">
        <v>4</v>
      </c>
      <c r="D427">
        <v>1</v>
      </c>
      <c r="E427">
        <v>1</v>
      </c>
      <c r="F427">
        <v>1</v>
      </c>
      <c r="G427" t="s">
        <v>67</v>
      </c>
      <c r="H427" t="s">
        <v>5742</v>
      </c>
      <c r="I427">
        <v>4</v>
      </c>
      <c r="J427">
        <v>6</v>
      </c>
      <c r="K427">
        <v>4</v>
      </c>
      <c r="L427">
        <v>1</v>
      </c>
      <c r="M427">
        <v>1</v>
      </c>
      <c r="N427">
        <v>1</v>
      </c>
      <c r="O427" t="s">
        <v>67</v>
      </c>
      <c r="P427" t="s">
        <v>5743</v>
      </c>
      <c r="Q427">
        <v>6</v>
      </c>
      <c r="R427">
        <v>6</v>
      </c>
      <c r="S427">
        <v>4</v>
      </c>
      <c r="T427">
        <v>1</v>
      </c>
      <c r="U427">
        <v>1</v>
      </c>
      <c r="V427">
        <v>1</v>
      </c>
      <c r="W427" t="s">
        <v>2503</v>
      </c>
      <c r="X427" t="s">
        <v>5744</v>
      </c>
      <c r="Y427" t="s">
        <v>29</v>
      </c>
      <c r="Z427" t="s">
        <v>5745</v>
      </c>
      <c r="AA427" t="s">
        <v>16</v>
      </c>
      <c r="AC427" t="s">
        <v>17</v>
      </c>
      <c r="AN427" t="s">
        <v>5619</v>
      </c>
      <c r="AO427" t="s">
        <v>5620</v>
      </c>
      <c r="AP427" t="s">
        <v>5638</v>
      </c>
      <c r="AQ427" t="s">
        <v>5746</v>
      </c>
      <c r="AR427" t="s">
        <v>34</v>
      </c>
      <c r="AS427" t="s">
        <v>35</v>
      </c>
      <c r="AU427" t="s">
        <v>254</v>
      </c>
      <c r="AV427" t="s">
        <v>37</v>
      </c>
      <c r="AW427" t="s">
        <v>81</v>
      </c>
    </row>
    <row r="428" spans="1:49" x14ac:dyDescent="0.2">
      <c r="A428">
        <v>1</v>
      </c>
      <c r="B428">
        <v>3</v>
      </c>
      <c r="C428">
        <v>2</v>
      </c>
      <c r="D428">
        <v>3</v>
      </c>
      <c r="E428">
        <v>2</v>
      </c>
      <c r="F428">
        <v>3</v>
      </c>
      <c r="G428" t="s">
        <v>67</v>
      </c>
      <c r="H428" t="s">
        <v>2504</v>
      </c>
      <c r="I428">
        <v>1</v>
      </c>
      <c r="J428">
        <v>2</v>
      </c>
      <c r="M428">
        <v>2</v>
      </c>
      <c r="O428" t="s">
        <v>67</v>
      </c>
      <c r="P428" t="s">
        <v>2505</v>
      </c>
      <c r="Q428">
        <v>5</v>
      </c>
      <c r="R428">
        <v>5</v>
      </c>
      <c r="S428">
        <v>2</v>
      </c>
      <c r="T428">
        <v>3</v>
      </c>
      <c r="U428">
        <v>4</v>
      </c>
      <c r="V428">
        <v>4</v>
      </c>
      <c r="W428" t="s">
        <v>2506</v>
      </c>
      <c r="X428" t="s">
        <v>2507</v>
      </c>
      <c r="Y428" t="s">
        <v>48</v>
      </c>
      <c r="Z428" t="s">
        <v>2508</v>
      </c>
      <c r="AA428" t="s">
        <v>16</v>
      </c>
      <c r="AN428" t="s">
        <v>5620</v>
      </c>
      <c r="AO428" t="s">
        <v>5618</v>
      </c>
      <c r="AP428" t="s">
        <v>52</v>
      </c>
      <c r="AQ428" t="s">
        <v>2509</v>
      </c>
      <c r="AR428" t="s">
        <v>34</v>
      </c>
      <c r="AS428" t="s">
        <v>35</v>
      </c>
      <c r="AU428" t="s">
        <v>47</v>
      </c>
      <c r="AV428" t="s">
        <v>80</v>
      </c>
      <c r="AW428" t="s">
        <v>68</v>
      </c>
    </row>
    <row r="429" spans="1:49" x14ac:dyDescent="0.2">
      <c r="A429">
        <v>4</v>
      </c>
      <c r="B429">
        <v>2</v>
      </c>
      <c r="C429">
        <v>2</v>
      </c>
      <c r="D429">
        <v>2</v>
      </c>
      <c r="E429">
        <v>1</v>
      </c>
      <c r="F429">
        <v>1</v>
      </c>
      <c r="H429" t="s">
        <v>2510</v>
      </c>
      <c r="I429">
        <v>7</v>
      </c>
      <c r="J429">
        <v>5</v>
      </c>
      <c r="K429">
        <v>4</v>
      </c>
      <c r="L429">
        <v>4</v>
      </c>
      <c r="M429">
        <v>5</v>
      </c>
      <c r="N429">
        <v>2</v>
      </c>
      <c r="O429" t="s">
        <v>2511</v>
      </c>
      <c r="P429" t="s">
        <v>2512</v>
      </c>
      <c r="Q429">
        <v>4</v>
      </c>
      <c r="R429">
        <v>3</v>
      </c>
      <c r="S429">
        <v>3</v>
      </c>
      <c r="T429">
        <v>3</v>
      </c>
      <c r="U429">
        <v>2</v>
      </c>
      <c r="V429">
        <v>3</v>
      </c>
      <c r="W429" t="s">
        <v>2513</v>
      </c>
      <c r="X429" t="s">
        <v>2514</v>
      </c>
      <c r="Y429" t="s">
        <v>103</v>
      </c>
      <c r="Z429" t="s">
        <v>2515</v>
      </c>
      <c r="AA429" t="s">
        <v>16</v>
      </c>
      <c r="AK429" t="s">
        <v>2516</v>
      </c>
      <c r="AN429" t="s">
        <v>5620</v>
      </c>
      <c r="AO429" t="s">
        <v>51</v>
      </c>
      <c r="AP429" t="s">
        <v>52</v>
      </c>
      <c r="AR429" t="s">
        <v>34</v>
      </c>
      <c r="AS429" t="s">
        <v>35</v>
      </c>
      <c r="AU429" t="s">
        <v>160</v>
      </c>
      <c r="AV429" t="s">
        <v>80</v>
      </c>
      <c r="AW429" t="s">
        <v>61</v>
      </c>
    </row>
    <row r="430" spans="1:49" x14ac:dyDescent="0.2">
      <c r="H430" t="s">
        <v>2517</v>
      </c>
      <c r="Q430">
        <v>5</v>
      </c>
      <c r="R430">
        <v>5</v>
      </c>
      <c r="S430">
        <v>6</v>
      </c>
      <c r="T430">
        <v>6</v>
      </c>
      <c r="U430">
        <v>7</v>
      </c>
      <c r="V430">
        <v>7</v>
      </c>
      <c r="W430" t="s">
        <v>2518</v>
      </c>
      <c r="Y430" t="s">
        <v>48</v>
      </c>
      <c r="Z430" t="s">
        <v>2519</v>
      </c>
      <c r="AA430" t="s">
        <v>16</v>
      </c>
      <c r="AB430" t="s">
        <v>5637</v>
      </c>
      <c r="AD430" t="s">
        <v>2520</v>
      </c>
      <c r="AK430" t="s">
        <v>2521</v>
      </c>
      <c r="AN430" t="s">
        <v>5618</v>
      </c>
      <c r="AO430" t="s">
        <v>5618</v>
      </c>
      <c r="AP430" t="s">
        <v>52</v>
      </c>
      <c r="AR430" t="s">
        <v>34</v>
      </c>
      <c r="AS430" t="s">
        <v>45</v>
      </c>
      <c r="AT430" t="s">
        <v>2522</v>
      </c>
      <c r="AU430" t="s">
        <v>47</v>
      </c>
      <c r="AV430" t="s">
        <v>80</v>
      </c>
      <c r="AW430" t="s">
        <v>68</v>
      </c>
    </row>
    <row r="431" spans="1:49" x14ac:dyDescent="0.2">
      <c r="A431">
        <v>2</v>
      </c>
      <c r="C431">
        <v>2</v>
      </c>
      <c r="D431">
        <v>3</v>
      </c>
      <c r="E431">
        <v>3</v>
      </c>
      <c r="F431">
        <v>2</v>
      </c>
      <c r="G431" t="s">
        <v>2523</v>
      </c>
      <c r="H431" t="s">
        <v>2524</v>
      </c>
      <c r="I431">
        <v>4</v>
      </c>
      <c r="J431">
        <v>2</v>
      </c>
      <c r="K431">
        <v>2</v>
      </c>
      <c r="L431">
        <v>1</v>
      </c>
      <c r="M431">
        <v>1</v>
      </c>
      <c r="N431">
        <v>1</v>
      </c>
      <c r="O431" t="s">
        <v>2525</v>
      </c>
      <c r="P431" t="s">
        <v>2526</v>
      </c>
      <c r="Q431">
        <v>4</v>
      </c>
      <c r="R431">
        <v>2</v>
      </c>
      <c r="S431">
        <v>2</v>
      </c>
      <c r="T431">
        <v>1</v>
      </c>
      <c r="U431">
        <v>1</v>
      </c>
      <c r="V431">
        <v>1</v>
      </c>
      <c r="W431" t="s">
        <v>2527</v>
      </c>
      <c r="X431" t="s">
        <v>2528</v>
      </c>
      <c r="Y431" t="s">
        <v>119</v>
      </c>
      <c r="Z431" t="s">
        <v>2529</v>
      </c>
      <c r="AD431" t="s">
        <v>2530</v>
      </c>
      <c r="AJ431" t="s">
        <v>2531</v>
      </c>
      <c r="AK431" t="s">
        <v>2532</v>
      </c>
      <c r="AN431" t="s">
        <v>5620</v>
      </c>
      <c r="AO431" t="s">
        <v>51</v>
      </c>
      <c r="AP431" t="s">
        <v>33</v>
      </c>
      <c r="AQ431" t="s">
        <v>2533</v>
      </c>
      <c r="AR431" t="s">
        <v>34</v>
      </c>
      <c r="AS431" t="s">
        <v>35</v>
      </c>
      <c r="AU431" t="s">
        <v>785</v>
      </c>
      <c r="AV431" t="s">
        <v>80</v>
      </c>
      <c r="AW431" t="s">
        <v>38</v>
      </c>
    </row>
    <row r="432" spans="1:49" x14ac:dyDescent="0.2">
      <c r="A432">
        <v>7</v>
      </c>
      <c r="B432">
        <v>7</v>
      </c>
      <c r="C432">
        <v>7</v>
      </c>
      <c r="D432">
        <v>4</v>
      </c>
      <c r="E432">
        <v>6</v>
      </c>
      <c r="F432">
        <v>7</v>
      </c>
      <c r="G432" t="s">
        <v>2534</v>
      </c>
      <c r="I432">
        <v>4</v>
      </c>
      <c r="J432">
        <v>4</v>
      </c>
      <c r="K432">
        <v>4</v>
      </c>
      <c r="L432">
        <v>6</v>
      </c>
      <c r="M432">
        <v>3</v>
      </c>
      <c r="N432">
        <v>3</v>
      </c>
      <c r="Q432">
        <v>2</v>
      </c>
      <c r="R432">
        <v>2</v>
      </c>
      <c r="S432">
        <v>2</v>
      </c>
      <c r="T432">
        <v>4</v>
      </c>
      <c r="U432">
        <v>2</v>
      </c>
      <c r="V432">
        <v>2</v>
      </c>
      <c r="Y432" t="s">
        <v>119</v>
      </c>
      <c r="Z432" t="s">
        <v>2535</v>
      </c>
      <c r="AA432" t="s">
        <v>16</v>
      </c>
      <c r="AB432" t="s">
        <v>5637</v>
      </c>
      <c r="AF432" t="s">
        <v>20</v>
      </c>
      <c r="AI432" t="s">
        <v>23</v>
      </c>
      <c r="AJ432" t="s">
        <v>2536</v>
      </c>
      <c r="AN432" t="s">
        <v>5618</v>
      </c>
      <c r="AO432" t="s">
        <v>5618</v>
      </c>
      <c r="AP432" t="s">
        <v>5640</v>
      </c>
      <c r="AQ432" t="s">
        <v>2537</v>
      </c>
      <c r="AR432" t="s">
        <v>34</v>
      </c>
      <c r="AS432" t="s">
        <v>35</v>
      </c>
      <c r="AU432" t="s">
        <v>903</v>
      </c>
      <c r="AV432" t="s">
        <v>80</v>
      </c>
      <c r="AW432" t="s">
        <v>99</v>
      </c>
    </row>
    <row r="433" spans="1:49" x14ac:dyDescent="0.2">
      <c r="A433">
        <v>6</v>
      </c>
      <c r="B433">
        <v>6</v>
      </c>
      <c r="C433">
        <v>6</v>
      </c>
      <c r="D433">
        <v>6</v>
      </c>
      <c r="E433">
        <v>6</v>
      </c>
      <c r="F433">
        <v>6</v>
      </c>
      <c r="I433">
        <v>2</v>
      </c>
      <c r="K433">
        <v>5</v>
      </c>
      <c r="L433">
        <v>5</v>
      </c>
      <c r="M433">
        <v>5</v>
      </c>
      <c r="N433">
        <v>4</v>
      </c>
      <c r="Q433">
        <v>4</v>
      </c>
      <c r="R433">
        <v>5</v>
      </c>
      <c r="S433">
        <v>5</v>
      </c>
      <c r="T433">
        <v>5</v>
      </c>
      <c r="U433">
        <v>5</v>
      </c>
      <c r="V433">
        <v>5</v>
      </c>
      <c r="Y433" t="s">
        <v>119</v>
      </c>
      <c r="Z433" t="s">
        <v>2538</v>
      </c>
      <c r="AA433" t="s">
        <v>16</v>
      </c>
      <c r="AB433" t="s">
        <v>5637</v>
      </c>
      <c r="AE433" t="s">
        <v>19</v>
      </c>
      <c r="AN433" t="s">
        <v>5618</v>
      </c>
      <c r="AO433" t="s">
        <v>5620</v>
      </c>
      <c r="AP433" t="s">
        <v>164</v>
      </c>
      <c r="AR433" t="s">
        <v>67</v>
      </c>
      <c r="AS433" t="s">
        <v>35</v>
      </c>
      <c r="AU433" t="s">
        <v>2539</v>
      </c>
      <c r="AV433" t="s">
        <v>150</v>
      </c>
      <c r="AW433" t="s">
        <v>81</v>
      </c>
    </row>
    <row r="434" spans="1:49" x14ac:dyDescent="0.2">
      <c r="A434">
        <v>4</v>
      </c>
      <c r="C434">
        <v>3</v>
      </c>
      <c r="D434">
        <v>7</v>
      </c>
      <c r="F434">
        <v>6</v>
      </c>
      <c r="G434" t="s">
        <v>2540</v>
      </c>
      <c r="I434">
        <v>2</v>
      </c>
      <c r="K434">
        <v>3</v>
      </c>
      <c r="L434">
        <v>7</v>
      </c>
      <c r="N434">
        <v>5</v>
      </c>
      <c r="O434" t="s">
        <v>2541</v>
      </c>
      <c r="P434" t="s">
        <v>2542</v>
      </c>
      <c r="Q434">
        <v>6</v>
      </c>
      <c r="S434">
        <v>3</v>
      </c>
      <c r="T434">
        <v>7</v>
      </c>
      <c r="V434">
        <v>5</v>
      </c>
      <c r="W434" t="s">
        <v>2543</v>
      </c>
      <c r="X434" t="s">
        <v>2544</v>
      </c>
      <c r="Y434" t="s">
        <v>48</v>
      </c>
      <c r="Z434" t="s">
        <v>2545</v>
      </c>
      <c r="AA434" t="s">
        <v>16</v>
      </c>
      <c r="AD434" t="s">
        <v>2546</v>
      </c>
      <c r="AE434" t="s">
        <v>19</v>
      </c>
      <c r="AJ434" t="s">
        <v>2547</v>
      </c>
      <c r="AK434" t="s">
        <v>2548</v>
      </c>
      <c r="AN434" t="s">
        <v>5618</v>
      </c>
      <c r="AO434" t="s">
        <v>5618</v>
      </c>
      <c r="AP434" t="s">
        <v>33</v>
      </c>
      <c r="AQ434" t="s">
        <v>2549</v>
      </c>
      <c r="AR434" t="s">
        <v>34</v>
      </c>
      <c r="AS434" t="s">
        <v>35</v>
      </c>
      <c r="AU434" t="s">
        <v>807</v>
      </c>
      <c r="AV434" t="s">
        <v>80</v>
      </c>
      <c r="AW434" t="s">
        <v>107</v>
      </c>
    </row>
    <row r="435" spans="1:49" x14ac:dyDescent="0.2">
      <c r="A435">
        <v>3</v>
      </c>
      <c r="B435">
        <v>4</v>
      </c>
      <c r="C435">
        <v>4</v>
      </c>
      <c r="D435">
        <v>4</v>
      </c>
      <c r="E435">
        <v>4</v>
      </c>
      <c r="F435">
        <v>4</v>
      </c>
      <c r="G435" t="s">
        <v>2550</v>
      </c>
      <c r="H435" t="s">
        <v>2551</v>
      </c>
      <c r="I435">
        <v>2</v>
      </c>
      <c r="J435">
        <v>4</v>
      </c>
      <c r="K435">
        <v>4</v>
      </c>
      <c r="L435">
        <v>4</v>
      </c>
      <c r="M435">
        <v>4</v>
      </c>
      <c r="N435">
        <v>4</v>
      </c>
      <c r="O435" t="s">
        <v>2552</v>
      </c>
      <c r="P435" t="s">
        <v>2553</v>
      </c>
      <c r="Q435">
        <v>7</v>
      </c>
      <c r="R435">
        <v>4</v>
      </c>
      <c r="S435">
        <v>4</v>
      </c>
      <c r="T435">
        <v>4</v>
      </c>
      <c r="U435">
        <v>4</v>
      </c>
      <c r="V435">
        <v>4</v>
      </c>
      <c r="W435" t="s">
        <v>2554</v>
      </c>
      <c r="X435" t="s">
        <v>2555</v>
      </c>
      <c r="Y435" t="s">
        <v>48</v>
      </c>
      <c r="Z435" t="s">
        <v>2556</v>
      </c>
      <c r="AA435" t="s">
        <v>16</v>
      </c>
      <c r="AE435" t="s">
        <v>19</v>
      </c>
      <c r="AF435" t="s">
        <v>20</v>
      </c>
      <c r="AG435" t="s">
        <v>21</v>
      </c>
      <c r="AH435" t="s">
        <v>22</v>
      </c>
      <c r="AI435" t="s">
        <v>23</v>
      </c>
      <c r="AJ435" t="s">
        <v>2557</v>
      </c>
      <c r="AK435" t="s">
        <v>2558</v>
      </c>
      <c r="AN435" t="s">
        <v>5618</v>
      </c>
      <c r="AO435" t="s">
        <v>51</v>
      </c>
      <c r="AP435" t="s">
        <v>5640</v>
      </c>
      <c r="AQ435" t="s">
        <v>2559</v>
      </c>
      <c r="AR435" t="s">
        <v>34</v>
      </c>
      <c r="AS435" t="s">
        <v>35</v>
      </c>
      <c r="AU435" t="s">
        <v>170</v>
      </c>
      <c r="AV435" t="s">
        <v>80</v>
      </c>
      <c r="AW435" t="s">
        <v>38</v>
      </c>
    </row>
    <row r="436" spans="1:49" x14ac:dyDescent="0.2">
      <c r="A436">
        <v>1</v>
      </c>
      <c r="B436">
        <v>1</v>
      </c>
      <c r="C436">
        <v>1</v>
      </c>
      <c r="D436">
        <v>1</v>
      </c>
      <c r="E436">
        <v>1</v>
      </c>
      <c r="F436">
        <v>1</v>
      </c>
      <c r="G436" t="s">
        <v>67</v>
      </c>
      <c r="H436" t="s">
        <v>2560</v>
      </c>
      <c r="I436">
        <v>1</v>
      </c>
      <c r="J436">
        <v>1</v>
      </c>
      <c r="K436">
        <v>1</v>
      </c>
      <c r="L436">
        <v>1</v>
      </c>
      <c r="M436">
        <v>1</v>
      </c>
      <c r="N436">
        <v>1</v>
      </c>
      <c r="O436" t="s">
        <v>67</v>
      </c>
      <c r="P436" t="s">
        <v>5747</v>
      </c>
      <c r="Q436">
        <v>1</v>
      </c>
      <c r="R436">
        <v>1</v>
      </c>
      <c r="S436">
        <v>1</v>
      </c>
      <c r="T436">
        <v>1</v>
      </c>
      <c r="U436">
        <v>1</v>
      </c>
      <c r="V436">
        <v>1</v>
      </c>
      <c r="W436" t="s">
        <v>67</v>
      </c>
      <c r="X436" t="s">
        <v>2561</v>
      </c>
      <c r="Y436" t="s">
        <v>29</v>
      </c>
      <c r="Z436" t="s">
        <v>2562</v>
      </c>
      <c r="AD436" t="s">
        <v>2563</v>
      </c>
      <c r="AJ436" t="s">
        <v>5748</v>
      </c>
      <c r="AK436" t="s">
        <v>2564</v>
      </c>
      <c r="AN436" t="s">
        <v>59</v>
      </c>
      <c r="AO436" t="s">
        <v>51</v>
      </c>
      <c r="AP436" t="s">
        <v>5640</v>
      </c>
      <c r="AR436" t="s">
        <v>67</v>
      </c>
      <c r="AS436" t="s">
        <v>35</v>
      </c>
      <c r="AU436" t="s">
        <v>2565</v>
      </c>
      <c r="AV436" t="s">
        <v>80</v>
      </c>
      <c r="AW436" t="s">
        <v>61</v>
      </c>
    </row>
    <row r="437" spans="1:49" x14ac:dyDescent="0.2">
      <c r="A437">
        <v>4</v>
      </c>
      <c r="B437">
        <v>7</v>
      </c>
      <c r="C437">
        <v>6</v>
      </c>
      <c r="D437">
        <v>6</v>
      </c>
      <c r="E437">
        <v>1</v>
      </c>
      <c r="F437">
        <v>2</v>
      </c>
      <c r="H437" t="s">
        <v>2566</v>
      </c>
      <c r="I437">
        <v>6</v>
      </c>
      <c r="J437">
        <v>4</v>
      </c>
      <c r="K437">
        <v>6</v>
      </c>
      <c r="L437">
        <v>4</v>
      </c>
      <c r="M437">
        <v>1</v>
      </c>
      <c r="N437">
        <v>2</v>
      </c>
      <c r="P437" t="s">
        <v>2566</v>
      </c>
      <c r="Q437">
        <v>7</v>
      </c>
      <c r="R437">
        <v>7</v>
      </c>
      <c r="S437">
        <v>7</v>
      </c>
      <c r="T437">
        <v>7</v>
      </c>
      <c r="U437">
        <v>7</v>
      </c>
      <c r="V437">
        <v>7</v>
      </c>
      <c r="Y437" t="s">
        <v>48</v>
      </c>
      <c r="Z437" t="s">
        <v>2567</v>
      </c>
      <c r="AA437" t="s">
        <v>16</v>
      </c>
      <c r="AF437" t="s">
        <v>20</v>
      </c>
      <c r="AJ437" t="s">
        <v>2568</v>
      </c>
      <c r="AN437" t="s">
        <v>51</v>
      </c>
      <c r="AO437" t="s">
        <v>5618</v>
      </c>
      <c r="AP437" t="s">
        <v>52</v>
      </c>
      <c r="AR437" t="s">
        <v>67</v>
      </c>
      <c r="AS437" t="s">
        <v>35</v>
      </c>
      <c r="AU437" t="s">
        <v>47</v>
      </c>
      <c r="AV437" t="s">
        <v>80</v>
      </c>
      <c r="AW437" t="s">
        <v>99</v>
      </c>
    </row>
    <row r="438" spans="1:49" x14ac:dyDescent="0.2">
      <c r="A438">
        <v>6</v>
      </c>
      <c r="B438">
        <v>4</v>
      </c>
      <c r="C438">
        <v>6</v>
      </c>
      <c r="D438">
        <v>4</v>
      </c>
      <c r="E438">
        <v>6</v>
      </c>
      <c r="F438">
        <v>6</v>
      </c>
      <c r="G438" t="s">
        <v>2569</v>
      </c>
      <c r="I438">
        <v>4</v>
      </c>
      <c r="J438">
        <v>4</v>
      </c>
      <c r="K438">
        <v>4</v>
      </c>
      <c r="L438">
        <v>4</v>
      </c>
      <c r="M438">
        <v>4</v>
      </c>
      <c r="N438">
        <v>4</v>
      </c>
      <c r="O438" t="s">
        <v>2570</v>
      </c>
      <c r="Q438">
        <v>6</v>
      </c>
      <c r="R438">
        <v>5</v>
      </c>
      <c r="S438">
        <v>3</v>
      </c>
      <c r="T438">
        <v>4</v>
      </c>
      <c r="U438">
        <v>3</v>
      </c>
      <c r="V438">
        <v>3</v>
      </c>
      <c r="W438" t="s">
        <v>2571</v>
      </c>
      <c r="Y438" t="s">
        <v>48</v>
      </c>
      <c r="Z438" t="s">
        <v>2572</v>
      </c>
      <c r="AB438" t="s">
        <v>5637</v>
      </c>
      <c r="AK438" t="s">
        <v>2573</v>
      </c>
      <c r="AN438" t="s">
        <v>5618</v>
      </c>
      <c r="AO438" t="s">
        <v>5618</v>
      </c>
      <c r="AP438" t="s">
        <v>33</v>
      </c>
      <c r="AR438" t="s">
        <v>34</v>
      </c>
      <c r="AS438" t="s">
        <v>35</v>
      </c>
      <c r="AU438" t="s">
        <v>160</v>
      </c>
      <c r="AV438" t="s">
        <v>80</v>
      </c>
      <c r="AW438" t="s">
        <v>107</v>
      </c>
    </row>
    <row r="439" spans="1:49" x14ac:dyDescent="0.2">
      <c r="A439">
        <v>1</v>
      </c>
      <c r="B439">
        <v>4</v>
      </c>
      <c r="C439">
        <v>1</v>
      </c>
      <c r="D439">
        <v>1</v>
      </c>
      <c r="E439">
        <v>2</v>
      </c>
      <c r="F439">
        <v>2</v>
      </c>
      <c r="G439" t="s">
        <v>2574</v>
      </c>
      <c r="H439" t="s">
        <v>2575</v>
      </c>
      <c r="I439">
        <v>1</v>
      </c>
      <c r="J439">
        <v>1</v>
      </c>
      <c r="K439">
        <v>1</v>
      </c>
      <c r="L439">
        <v>1</v>
      </c>
      <c r="M439">
        <v>1</v>
      </c>
      <c r="N439">
        <v>1</v>
      </c>
      <c r="O439" t="s">
        <v>2576</v>
      </c>
      <c r="P439" t="s">
        <v>2577</v>
      </c>
      <c r="Q439">
        <v>7</v>
      </c>
      <c r="R439">
        <v>7</v>
      </c>
      <c r="S439">
        <v>7</v>
      </c>
      <c r="T439">
        <v>7</v>
      </c>
      <c r="U439">
        <v>7</v>
      </c>
      <c r="V439">
        <v>7</v>
      </c>
      <c r="W439" t="s">
        <v>2578</v>
      </c>
      <c r="X439" t="s">
        <v>2579</v>
      </c>
      <c r="Y439" t="s">
        <v>48</v>
      </c>
      <c r="Z439" t="s">
        <v>2580</v>
      </c>
      <c r="AA439" t="s">
        <v>16</v>
      </c>
      <c r="AB439" t="s">
        <v>5637</v>
      </c>
      <c r="AE439" t="s">
        <v>19</v>
      </c>
      <c r="AJ439" t="s">
        <v>2581</v>
      </c>
      <c r="AN439" t="s">
        <v>5618</v>
      </c>
      <c r="AO439" t="s">
        <v>5618</v>
      </c>
      <c r="AP439" t="s">
        <v>33</v>
      </c>
      <c r="AQ439" t="s">
        <v>2582</v>
      </c>
      <c r="AR439" t="s">
        <v>34</v>
      </c>
      <c r="AS439" t="s">
        <v>35</v>
      </c>
      <c r="AU439" t="s">
        <v>471</v>
      </c>
      <c r="AV439" t="s">
        <v>80</v>
      </c>
      <c r="AW439" t="s">
        <v>38</v>
      </c>
    </row>
    <row r="440" spans="1:49" x14ac:dyDescent="0.2">
      <c r="A440">
        <v>7</v>
      </c>
      <c r="B440">
        <v>5</v>
      </c>
      <c r="C440">
        <v>5</v>
      </c>
      <c r="D440">
        <v>5</v>
      </c>
      <c r="E440">
        <v>5</v>
      </c>
      <c r="F440">
        <v>6</v>
      </c>
      <c r="G440" t="s">
        <v>2583</v>
      </c>
      <c r="H440" t="s">
        <v>2584</v>
      </c>
      <c r="I440">
        <v>3</v>
      </c>
      <c r="J440">
        <v>5</v>
      </c>
      <c r="K440">
        <v>5</v>
      </c>
      <c r="L440">
        <v>5</v>
      </c>
      <c r="M440">
        <v>5</v>
      </c>
      <c r="N440">
        <v>5</v>
      </c>
      <c r="P440" t="s">
        <v>2585</v>
      </c>
      <c r="Q440">
        <v>6</v>
      </c>
      <c r="R440">
        <v>5</v>
      </c>
      <c r="S440">
        <v>5</v>
      </c>
      <c r="T440">
        <v>5</v>
      </c>
      <c r="U440">
        <v>5</v>
      </c>
      <c r="V440">
        <v>5</v>
      </c>
      <c r="W440" t="s">
        <v>2586</v>
      </c>
      <c r="X440" t="s">
        <v>2587</v>
      </c>
      <c r="Y440" t="s">
        <v>119</v>
      </c>
      <c r="Z440" t="s">
        <v>2588</v>
      </c>
      <c r="AA440" t="s">
        <v>16</v>
      </c>
      <c r="AE440" t="s">
        <v>19</v>
      </c>
      <c r="AK440" t="s">
        <v>2589</v>
      </c>
      <c r="AN440" t="s">
        <v>5618</v>
      </c>
      <c r="AO440" t="s">
        <v>5618</v>
      </c>
      <c r="AP440" t="s">
        <v>52</v>
      </c>
      <c r="AQ440" t="s">
        <v>2590</v>
      </c>
      <c r="AR440" t="s">
        <v>34</v>
      </c>
      <c r="AS440" t="s">
        <v>35</v>
      </c>
      <c r="AU440" t="s">
        <v>47</v>
      </c>
      <c r="AV440" t="s">
        <v>80</v>
      </c>
      <c r="AW440" t="s">
        <v>81</v>
      </c>
    </row>
    <row r="441" spans="1:49" x14ac:dyDescent="0.2">
      <c r="A441">
        <v>7</v>
      </c>
      <c r="B441">
        <v>7</v>
      </c>
      <c r="C441">
        <v>4</v>
      </c>
      <c r="D441">
        <v>1</v>
      </c>
      <c r="E441">
        <v>5</v>
      </c>
      <c r="F441">
        <v>6</v>
      </c>
      <c r="I441">
        <v>7</v>
      </c>
      <c r="J441">
        <v>7</v>
      </c>
      <c r="K441">
        <v>4</v>
      </c>
      <c r="L441">
        <v>1</v>
      </c>
      <c r="M441">
        <v>6</v>
      </c>
      <c r="N441">
        <v>6</v>
      </c>
      <c r="Q441">
        <v>7</v>
      </c>
      <c r="R441">
        <v>7</v>
      </c>
      <c r="S441">
        <v>4</v>
      </c>
      <c r="T441">
        <v>1</v>
      </c>
      <c r="U441">
        <v>6</v>
      </c>
      <c r="V441">
        <v>6</v>
      </c>
      <c r="Y441" t="s">
        <v>48</v>
      </c>
      <c r="Z441" t="s">
        <v>2591</v>
      </c>
      <c r="AA441" t="s">
        <v>16</v>
      </c>
      <c r="AE441" t="s">
        <v>19</v>
      </c>
      <c r="AI441" t="s">
        <v>23</v>
      </c>
      <c r="AJ441" t="s">
        <v>2592</v>
      </c>
      <c r="AK441" t="s">
        <v>2593</v>
      </c>
      <c r="AN441" t="s">
        <v>5618</v>
      </c>
      <c r="AO441" t="s">
        <v>5618</v>
      </c>
      <c r="AP441" t="s">
        <v>52</v>
      </c>
      <c r="AQ441" t="s">
        <v>2594</v>
      </c>
      <c r="AR441" t="s">
        <v>34</v>
      </c>
      <c r="AS441" t="s">
        <v>35</v>
      </c>
      <c r="AU441" t="s">
        <v>47</v>
      </c>
      <c r="AV441" t="s">
        <v>37</v>
      </c>
      <c r="AW441" t="s">
        <v>312</v>
      </c>
    </row>
    <row r="442" spans="1:49" x14ac:dyDescent="0.2">
      <c r="A442">
        <v>6</v>
      </c>
      <c r="B442">
        <v>6</v>
      </c>
      <c r="C442">
        <v>6</v>
      </c>
      <c r="D442">
        <v>5</v>
      </c>
      <c r="E442">
        <v>5</v>
      </c>
      <c r="F442">
        <v>5</v>
      </c>
      <c r="G442" t="s">
        <v>2595</v>
      </c>
      <c r="I442">
        <v>4</v>
      </c>
      <c r="J442">
        <v>5</v>
      </c>
      <c r="K442">
        <v>6</v>
      </c>
      <c r="L442">
        <v>6</v>
      </c>
      <c r="M442">
        <v>6</v>
      </c>
      <c r="N442">
        <v>6</v>
      </c>
      <c r="Q442">
        <v>6</v>
      </c>
      <c r="R442">
        <v>6</v>
      </c>
      <c r="S442">
        <v>6</v>
      </c>
      <c r="T442">
        <v>6</v>
      </c>
      <c r="U442">
        <v>5</v>
      </c>
      <c r="V442">
        <v>5</v>
      </c>
      <c r="Y442" t="s">
        <v>48</v>
      </c>
      <c r="Z442" t="s">
        <v>2596</v>
      </c>
      <c r="AA442" t="s">
        <v>16</v>
      </c>
      <c r="AB442" t="s">
        <v>5637</v>
      </c>
      <c r="AE442" t="s">
        <v>19</v>
      </c>
      <c r="AJ442" t="s">
        <v>2597</v>
      </c>
      <c r="AK442" t="s">
        <v>2598</v>
      </c>
      <c r="AN442" t="s">
        <v>5618</v>
      </c>
      <c r="AO442" t="s">
        <v>5618</v>
      </c>
      <c r="AP442" t="s">
        <v>52</v>
      </c>
      <c r="AQ442" t="s">
        <v>2599</v>
      </c>
      <c r="AR442" t="s">
        <v>34</v>
      </c>
      <c r="AS442" t="s">
        <v>35</v>
      </c>
      <c r="AU442" t="s">
        <v>98</v>
      </c>
      <c r="AV442" t="s">
        <v>37</v>
      </c>
      <c r="AW442" t="s">
        <v>68</v>
      </c>
    </row>
    <row r="443" spans="1:49" x14ac:dyDescent="0.2">
      <c r="A443">
        <v>6</v>
      </c>
      <c r="B443">
        <v>6</v>
      </c>
      <c r="C443">
        <v>5</v>
      </c>
      <c r="D443">
        <v>3</v>
      </c>
      <c r="E443">
        <v>6</v>
      </c>
      <c r="F443">
        <v>5</v>
      </c>
      <c r="I443">
        <v>6</v>
      </c>
      <c r="J443">
        <v>7</v>
      </c>
      <c r="K443">
        <v>5</v>
      </c>
      <c r="L443">
        <v>2</v>
      </c>
      <c r="M443">
        <v>5</v>
      </c>
      <c r="N443">
        <v>5</v>
      </c>
      <c r="Q443">
        <v>7</v>
      </c>
      <c r="R443">
        <v>7</v>
      </c>
      <c r="S443">
        <v>5</v>
      </c>
      <c r="T443">
        <v>3</v>
      </c>
      <c r="U443">
        <v>5</v>
      </c>
      <c r="V443">
        <v>6</v>
      </c>
      <c r="W443" t="s">
        <v>2600</v>
      </c>
      <c r="Y443" t="s">
        <v>48</v>
      </c>
      <c r="Z443" t="s">
        <v>2601</v>
      </c>
      <c r="AA443" t="s">
        <v>16</v>
      </c>
      <c r="AB443" t="s">
        <v>5637</v>
      </c>
      <c r="AC443" t="s">
        <v>17</v>
      </c>
      <c r="AE443" t="s">
        <v>19</v>
      </c>
      <c r="AF443" t="s">
        <v>20</v>
      </c>
      <c r="AN443" t="s">
        <v>5618</v>
      </c>
      <c r="AO443" t="s">
        <v>5618</v>
      </c>
      <c r="AP443" t="s">
        <v>52</v>
      </c>
      <c r="AR443" t="s">
        <v>34</v>
      </c>
      <c r="AS443" t="s">
        <v>35</v>
      </c>
      <c r="AU443" t="s">
        <v>47</v>
      </c>
      <c r="AV443" t="s">
        <v>150</v>
      </c>
      <c r="AW443" t="s">
        <v>312</v>
      </c>
    </row>
    <row r="444" spans="1:49" x14ac:dyDescent="0.2">
      <c r="A444">
        <v>7</v>
      </c>
      <c r="B444">
        <v>5</v>
      </c>
      <c r="C444">
        <v>3</v>
      </c>
      <c r="D444">
        <v>1</v>
      </c>
      <c r="E444">
        <v>4</v>
      </c>
      <c r="F444">
        <v>3</v>
      </c>
      <c r="G444" t="s">
        <v>2602</v>
      </c>
      <c r="H444" t="s">
        <v>2603</v>
      </c>
      <c r="Q444">
        <v>7</v>
      </c>
      <c r="R444">
        <v>7</v>
      </c>
      <c r="S444">
        <v>3</v>
      </c>
      <c r="T444">
        <v>1</v>
      </c>
      <c r="U444">
        <v>4</v>
      </c>
      <c r="V444">
        <v>3</v>
      </c>
      <c r="W444" t="s">
        <v>2604</v>
      </c>
      <c r="X444" t="s">
        <v>2605</v>
      </c>
      <c r="Y444" t="s">
        <v>119</v>
      </c>
      <c r="Z444" t="s">
        <v>2606</v>
      </c>
      <c r="AC444" t="s">
        <v>17</v>
      </c>
      <c r="AE444" t="s">
        <v>19</v>
      </c>
      <c r="AH444" t="s">
        <v>22</v>
      </c>
      <c r="AI444" t="s">
        <v>23</v>
      </c>
      <c r="AJ444" t="s">
        <v>2607</v>
      </c>
      <c r="AK444" t="s">
        <v>2608</v>
      </c>
      <c r="AN444" t="s">
        <v>5618</v>
      </c>
      <c r="AO444" t="s">
        <v>51</v>
      </c>
      <c r="AP444" t="s">
        <v>52</v>
      </c>
      <c r="AQ444" t="s">
        <v>2609</v>
      </c>
      <c r="AR444" t="s">
        <v>34</v>
      </c>
      <c r="AS444" t="s">
        <v>35</v>
      </c>
      <c r="AU444" t="s">
        <v>47</v>
      </c>
      <c r="AV444" t="s">
        <v>37</v>
      </c>
      <c r="AW444" t="s">
        <v>312</v>
      </c>
    </row>
    <row r="445" spans="1:49" x14ac:dyDescent="0.2">
      <c r="A445">
        <v>5</v>
      </c>
      <c r="B445">
        <v>6</v>
      </c>
      <c r="C445">
        <v>6</v>
      </c>
      <c r="D445">
        <v>6</v>
      </c>
      <c r="E445">
        <v>6</v>
      </c>
      <c r="F445">
        <v>6</v>
      </c>
      <c r="G445" t="s">
        <v>2610</v>
      </c>
      <c r="H445" t="s">
        <v>2611</v>
      </c>
      <c r="I445">
        <v>6</v>
      </c>
      <c r="J445">
        <v>6</v>
      </c>
      <c r="K445">
        <v>6</v>
      </c>
      <c r="L445">
        <v>6</v>
      </c>
      <c r="M445">
        <v>6</v>
      </c>
      <c r="N445">
        <v>6</v>
      </c>
      <c r="O445" t="s">
        <v>2612</v>
      </c>
      <c r="P445" t="s">
        <v>2613</v>
      </c>
      <c r="Q445">
        <v>6</v>
      </c>
      <c r="R445">
        <v>6</v>
      </c>
      <c r="S445">
        <v>6</v>
      </c>
      <c r="T445">
        <v>6</v>
      </c>
      <c r="U445">
        <v>6</v>
      </c>
      <c r="V445">
        <v>6</v>
      </c>
      <c r="W445" t="s">
        <v>2614</v>
      </c>
      <c r="X445" t="s">
        <v>2615</v>
      </c>
      <c r="Y445" t="s">
        <v>119</v>
      </c>
      <c r="Z445" t="s">
        <v>2616</v>
      </c>
      <c r="AA445" t="s">
        <v>16</v>
      </c>
      <c r="AB445" t="s">
        <v>5637</v>
      </c>
      <c r="AF445" t="s">
        <v>20</v>
      </c>
      <c r="AJ445" t="s">
        <v>2617</v>
      </c>
      <c r="AK445" t="s">
        <v>2618</v>
      </c>
      <c r="AN445" t="s">
        <v>5618</v>
      </c>
      <c r="AO445" t="s">
        <v>5618</v>
      </c>
      <c r="AP445" t="s">
        <v>33</v>
      </c>
      <c r="AQ445" t="s">
        <v>2619</v>
      </c>
      <c r="AR445" t="s">
        <v>67</v>
      </c>
      <c r="AS445" t="s">
        <v>35</v>
      </c>
      <c r="AU445" t="s">
        <v>160</v>
      </c>
      <c r="AV445" t="s">
        <v>80</v>
      </c>
      <c r="AW445" t="s">
        <v>312</v>
      </c>
    </row>
    <row r="446" spans="1:49" x14ac:dyDescent="0.2">
      <c r="A446">
        <v>6</v>
      </c>
      <c r="B446">
        <v>5</v>
      </c>
      <c r="D446">
        <v>4</v>
      </c>
      <c r="E446">
        <v>5</v>
      </c>
      <c r="G446" t="s">
        <v>2620</v>
      </c>
      <c r="I446">
        <v>4</v>
      </c>
      <c r="J446">
        <v>5</v>
      </c>
      <c r="K446">
        <v>4</v>
      </c>
      <c r="L446">
        <v>5</v>
      </c>
      <c r="M446">
        <v>6</v>
      </c>
      <c r="N446">
        <v>4</v>
      </c>
      <c r="Q446">
        <v>7</v>
      </c>
      <c r="R446">
        <v>5</v>
      </c>
      <c r="S446">
        <v>5</v>
      </c>
      <c r="T446">
        <v>4</v>
      </c>
      <c r="U446">
        <v>4</v>
      </c>
      <c r="V446">
        <v>5</v>
      </c>
      <c r="Y446" t="s">
        <v>48</v>
      </c>
      <c r="Z446" t="s">
        <v>2621</v>
      </c>
      <c r="AE446" t="s">
        <v>19</v>
      </c>
      <c r="AN446" t="s">
        <v>51</v>
      </c>
      <c r="AO446" t="s">
        <v>51</v>
      </c>
      <c r="AP446" t="s">
        <v>52</v>
      </c>
      <c r="AR446" t="s">
        <v>34</v>
      </c>
      <c r="AS446" t="s">
        <v>35</v>
      </c>
      <c r="AU446" t="s">
        <v>47</v>
      </c>
      <c r="AV446" t="s">
        <v>37</v>
      </c>
      <c r="AW446" t="s">
        <v>312</v>
      </c>
    </row>
    <row r="447" spans="1:49" x14ac:dyDescent="0.2">
      <c r="A447">
        <v>7</v>
      </c>
      <c r="G447" t="s">
        <v>2622</v>
      </c>
      <c r="I447">
        <v>7</v>
      </c>
      <c r="Q447">
        <v>7</v>
      </c>
      <c r="Y447" t="s">
        <v>29</v>
      </c>
      <c r="AC447" t="s">
        <v>17</v>
      </c>
      <c r="AI447" t="s">
        <v>23</v>
      </c>
      <c r="AR447" t="s">
        <v>34</v>
      </c>
      <c r="AV447" t="s">
        <v>80</v>
      </c>
      <c r="AW447" t="s">
        <v>312</v>
      </c>
    </row>
    <row r="448" spans="1:49" x14ac:dyDescent="0.2">
      <c r="A448">
        <v>7</v>
      </c>
      <c r="B448">
        <v>6</v>
      </c>
      <c r="C448">
        <v>5</v>
      </c>
      <c r="D448">
        <v>7</v>
      </c>
      <c r="E448">
        <v>7</v>
      </c>
      <c r="F448">
        <v>6</v>
      </c>
      <c r="G448" t="s">
        <v>2623</v>
      </c>
      <c r="H448" t="s">
        <v>2624</v>
      </c>
      <c r="I448">
        <v>7</v>
      </c>
      <c r="J448">
        <v>7</v>
      </c>
      <c r="K448">
        <v>6</v>
      </c>
      <c r="L448">
        <v>7</v>
      </c>
      <c r="M448">
        <v>6</v>
      </c>
      <c r="N448">
        <v>6</v>
      </c>
      <c r="O448" t="s">
        <v>2625</v>
      </c>
      <c r="P448" t="s">
        <v>2626</v>
      </c>
      <c r="Q448">
        <v>7</v>
      </c>
      <c r="R448">
        <v>7</v>
      </c>
      <c r="S448">
        <v>7</v>
      </c>
      <c r="T448">
        <v>7</v>
      </c>
      <c r="U448">
        <v>7</v>
      </c>
      <c r="V448">
        <v>6</v>
      </c>
      <c r="W448" t="s">
        <v>2627</v>
      </c>
      <c r="X448" t="s">
        <v>2628</v>
      </c>
      <c r="Y448" t="s">
        <v>29</v>
      </c>
      <c r="Z448" t="s">
        <v>2629</v>
      </c>
      <c r="AA448" t="s">
        <v>16</v>
      </c>
      <c r="AB448" t="s">
        <v>5637</v>
      </c>
      <c r="AC448" t="s">
        <v>17</v>
      </c>
      <c r="AE448" t="s">
        <v>19</v>
      </c>
      <c r="AJ448" t="s">
        <v>2630</v>
      </c>
      <c r="AK448" t="s">
        <v>2631</v>
      </c>
      <c r="AN448" t="s">
        <v>5618</v>
      </c>
      <c r="AO448" t="s">
        <v>5618</v>
      </c>
      <c r="AP448" t="s">
        <v>52</v>
      </c>
      <c r="AQ448" t="s">
        <v>2632</v>
      </c>
      <c r="AR448" t="s">
        <v>67</v>
      </c>
      <c r="AS448" t="s">
        <v>35</v>
      </c>
      <c r="AU448" t="s">
        <v>47</v>
      </c>
      <c r="AV448" t="s">
        <v>37</v>
      </c>
      <c r="AW448" t="s">
        <v>312</v>
      </c>
    </row>
    <row r="449" spans="1:49" x14ac:dyDescent="0.2">
      <c r="A449">
        <v>7</v>
      </c>
      <c r="B449">
        <v>7</v>
      </c>
      <c r="C449">
        <v>3</v>
      </c>
      <c r="D449">
        <v>2</v>
      </c>
      <c r="E449">
        <v>6</v>
      </c>
      <c r="F449">
        <v>5</v>
      </c>
      <c r="G449" t="s">
        <v>2633</v>
      </c>
      <c r="I449">
        <v>4</v>
      </c>
      <c r="J449">
        <v>3</v>
      </c>
      <c r="K449">
        <v>2</v>
      </c>
      <c r="L449">
        <v>3</v>
      </c>
      <c r="M449">
        <v>4</v>
      </c>
      <c r="N449">
        <v>4</v>
      </c>
      <c r="Q449">
        <v>2</v>
      </c>
      <c r="R449">
        <v>4</v>
      </c>
      <c r="S449">
        <v>1</v>
      </c>
      <c r="T449">
        <v>2</v>
      </c>
      <c r="U449">
        <v>6</v>
      </c>
      <c r="V449">
        <v>5</v>
      </c>
      <c r="Y449" t="s">
        <v>29</v>
      </c>
      <c r="Z449" t="s">
        <v>2634</v>
      </c>
      <c r="AC449" t="s">
        <v>17</v>
      </c>
      <c r="AF449" t="s">
        <v>20</v>
      </c>
      <c r="AI449" t="s">
        <v>23</v>
      </c>
      <c r="AN449" t="s">
        <v>5618</v>
      </c>
      <c r="AO449" t="s">
        <v>51</v>
      </c>
      <c r="AP449" t="s">
        <v>52</v>
      </c>
      <c r="AR449" t="s">
        <v>34</v>
      </c>
      <c r="AS449" t="s">
        <v>35</v>
      </c>
      <c r="AU449" t="s">
        <v>47</v>
      </c>
      <c r="AV449" t="s">
        <v>80</v>
      </c>
      <c r="AW449" t="s">
        <v>312</v>
      </c>
    </row>
    <row r="450" spans="1:49" x14ac:dyDescent="0.2">
      <c r="A450">
        <v>7</v>
      </c>
      <c r="B450">
        <v>7</v>
      </c>
      <c r="C450">
        <v>7</v>
      </c>
      <c r="D450">
        <v>6</v>
      </c>
      <c r="E450">
        <v>4</v>
      </c>
      <c r="F450">
        <v>7</v>
      </c>
      <c r="G450" t="s">
        <v>2635</v>
      </c>
      <c r="H450" t="s">
        <v>2636</v>
      </c>
      <c r="I450">
        <v>6</v>
      </c>
      <c r="J450">
        <v>7</v>
      </c>
      <c r="K450">
        <v>7</v>
      </c>
      <c r="L450">
        <v>6</v>
      </c>
      <c r="M450">
        <v>4</v>
      </c>
      <c r="N450">
        <v>6</v>
      </c>
      <c r="O450" t="s">
        <v>2637</v>
      </c>
      <c r="P450" t="s">
        <v>2638</v>
      </c>
      <c r="Q450">
        <v>6</v>
      </c>
      <c r="R450">
        <v>7</v>
      </c>
      <c r="S450">
        <v>6</v>
      </c>
      <c r="T450">
        <v>6</v>
      </c>
      <c r="U450">
        <v>7</v>
      </c>
      <c r="V450">
        <v>6</v>
      </c>
      <c r="W450" t="s">
        <v>2639</v>
      </c>
      <c r="X450" t="s">
        <v>2640</v>
      </c>
      <c r="Y450" t="s">
        <v>119</v>
      </c>
      <c r="Z450" t="s">
        <v>2641</v>
      </c>
      <c r="AA450" t="s">
        <v>16</v>
      </c>
      <c r="AB450" t="s">
        <v>5637</v>
      </c>
      <c r="AF450" t="s">
        <v>20</v>
      </c>
      <c r="AJ450" t="s">
        <v>2642</v>
      </c>
      <c r="AK450" t="s">
        <v>2643</v>
      </c>
      <c r="AN450" t="s">
        <v>5618</v>
      </c>
      <c r="AO450" t="s">
        <v>51</v>
      </c>
      <c r="AP450" t="s">
        <v>33</v>
      </c>
      <c r="AQ450" t="s">
        <v>2644</v>
      </c>
      <c r="AR450" t="s">
        <v>67</v>
      </c>
      <c r="AS450" t="s">
        <v>35</v>
      </c>
      <c r="AU450" t="s">
        <v>160</v>
      </c>
      <c r="AV450" t="s">
        <v>37</v>
      </c>
      <c r="AW450" t="s">
        <v>312</v>
      </c>
    </row>
    <row r="451" spans="1:49" x14ac:dyDescent="0.2">
      <c r="A451">
        <v>4</v>
      </c>
      <c r="B451">
        <v>2</v>
      </c>
      <c r="C451">
        <v>3</v>
      </c>
      <c r="D451">
        <v>1</v>
      </c>
      <c r="E451">
        <v>4</v>
      </c>
      <c r="F451">
        <v>1</v>
      </c>
      <c r="G451" t="s">
        <v>2645</v>
      </c>
      <c r="I451">
        <v>7</v>
      </c>
      <c r="J451">
        <v>2</v>
      </c>
      <c r="K451">
        <v>4</v>
      </c>
      <c r="L451">
        <v>3</v>
      </c>
      <c r="M451">
        <v>1</v>
      </c>
      <c r="N451">
        <v>7</v>
      </c>
      <c r="Q451">
        <v>2</v>
      </c>
      <c r="R451">
        <v>5</v>
      </c>
      <c r="T451">
        <v>4</v>
      </c>
      <c r="U451">
        <v>4</v>
      </c>
      <c r="Y451" t="s">
        <v>103</v>
      </c>
      <c r="Z451" t="s">
        <v>2646</v>
      </c>
      <c r="AC451" t="s">
        <v>17</v>
      </c>
      <c r="AE451" t="s">
        <v>19</v>
      </c>
      <c r="AJ451" t="s">
        <v>2647</v>
      </c>
      <c r="AN451" t="s">
        <v>5618</v>
      </c>
      <c r="AO451" t="s">
        <v>51</v>
      </c>
      <c r="AP451" t="s">
        <v>52</v>
      </c>
      <c r="AR451" t="s">
        <v>34</v>
      </c>
      <c r="AU451" t="s">
        <v>79</v>
      </c>
      <c r="AV451" t="s">
        <v>80</v>
      </c>
      <c r="AW451" t="s">
        <v>312</v>
      </c>
    </row>
    <row r="452" spans="1:49" x14ac:dyDescent="0.2">
      <c r="A452">
        <v>5</v>
      </c>
      <c r="B452">
        <v>4</v>
      </c>
      <c r="C452">
        <v>4</v>
      </c>
      <c r="D452">
        <v>6</v>
      </c>
      <c r="E452">
        <v>4</v>
      </c>
      <c r="F452">
        <v>5</v>
      </c>
      <c r="H452" t="s">
        <v>2648</v>
      </c>
      <c r="I452">
        <v>4</v>
      </c>
      <c r="J452">
        <v>4</v>
      </c>
      <c r="K452">
        <v>3</v>
      </c>
      <c r="L452">
        <v>5</v>
      </c>
      <c r="M452">
        <v>7</v>
      </c>
      <c r="N452">
        <v>4</v>
      </c>
      <c r="P452" t="s">
        <v>2649</v>
      </c>
      <c r="Q452">
        <v>5</v>
      </c>
      <c r="R452">
        <v>5</v>
      </c>
      <c r="S452">
        <v>5</v>
      </c>
      <c r="T452">
        <v>5</v>
      </c>
      <c r="U452">
        <v>5</v>
      </c>
      <c r="V452">
        <v>6</v>
      </c>
      <c r="W452" t="s">
        <v>2650</v>
      </c>
      <c r="Y452" t="s">
        <v>103</v>
      </c>
      <c r="AB452" t="s">
        <v>5637</v>
      </c>
      <c r="AC452" t="s">
        <v>17</v>
      </c>
      <c r="AE452" t="s">
        <v>19</v>
      </c>
      <c r="AK452" t="s">
        <v>2651</v>
      </c>
      <c r="AN452" t="s">
        <v>51</v>
      </c>
      <c r="AO452" t="s">
        <v>5619</v>
      </c>
      <c r="AP452" t="s">
        <v>52</v>
      </c>
      <c r="AR452" t="s">
        <v>34</v>
      </c>
      <c r="AS452" t="s">
        <v>35</v>
      </c>
      <c r="AU452" t="s">
        <v>47</v>
      </c>
      <c r="AV452" t="s">
        <v>80</v>
      </c>
      <c r="AW452" t="s">
        <v>312</v>
      </c>
    </row>
    <row r="453" spans="1:49" x14ac:dyDescent="0.2">
      <c r="A453">
        <v>5</v>
      </c>
      <c r="B453">
        <v>4</v>
      </c>
      <c r="C453">
        <v>7</v>
      </c>
      <c r="D453">
        <v>3</v>
      </c>
      <c r="E453">
        <v>3</v>
      </c>
      <c r="F453">
        <v>4</v>
      </c>
      <c r="G453" t="s">
        <v>2652</v>
      </c>
      <c r="H453" t="s">
        <v>2653</v>
      </c>
      <c r="I453">
        <v>6</v>
      </c>
      <c r="J453">
        <v>3</v>
      </c>
      <c r="K453">
        <v>4</v>
      </c>
      <c r="L453">
        <v>3</v>
      </c>
      <c r="M453">
        <v>2</v>
      </c>
      <c r="N453">
        <v>5</v>
      </c>
      <c r="O453" t="s">
        <v>2654</v>
      </c>
      <c r="Q453">
        <v>4</v>
      </c>
      <c r="R453">
        <v>5</v>
      </c>
      <c r="S453">
        <v>3</v>
      </c>
      <c r="T453">
        <v>2</v>
      </c>
      <c r="U453">
        <v>4</v>
      </c>
      <c r="V453">
        <v>6</v>
      </c>
      <c r="W453" t="s">
        <v>2655</v>
      </c>
      <c r="Y453" t="s">
        <v>48</v>
      </c>
      <c r="Z453" t="s">
        <v>2656</v>
      </c>
      <c r="AB453" t="s">
        <v>5637</v>
      </c>
      <c r="AF453" t="s">
        <v>20</v>
      </c>
      <c r="AN453" t="s">
        <v>51</v>
      </c>
      <c r="AO453" t="s">
        <v>5620</v>
      </c>
      <c r="AP453" t="s">
        <v>52</v>
      </c>
      <c r="AR453" t="s">
        <v>34</v>
      </c>
      <c r="AS453" t="s">
        <v>35</v>
      </c>
      <c r="AU453" t="s">
        <v>47</v>
      </c>
      <c r="AV453" t="s">
        <v>37</v>
      </c>
      <c r="AW453" t="s">
        <v>312</v>
      </c>
    </row>
    <row r="454" spans="1:49" x14ac:dyDescent="0.2">
      <c r="A454">
        <v>5</v>
      </c>
      <c r="B454">
        <v>4</v>
      </c>
      <c r="C454">
        <v>4</v>
      </c>
      <c r="D454">
        <v>6</v>
      </c>
      <c r="E454">
        <v>4</v>
      </c>
      <c r="F454">
        <v>3</v>
      </c>
      <c r="I454">
        <v>3</v>
      </c>
      <c r="J454">
        <v>5</v>
      </c>
      <c r="K454">
        <v>5</v>
      </c>
      <c r="L454">
        <v>3</v>
      </c>
      <c r="M454">
        <v>4</v>
      </c>
      <c r="N454">
        <v>5</v>
      </c>
      <c r="Q454">
        <v>7</v>
      </c>
      <c r="R454">
        <v>6</v>
      </c>
      <c r="S454">
        <v>5</v>
      </c>
      <c r="T454">
        <v>5</v>
      </c>
      <c r="U454">
        <v>5</v>
      </c>
      <c r="V454">
        <v>4</v>
      </c>
      <c r="Y454" t="s">
        <v>119</v>
      </c>
      <c r="AA454" t="s">
        <v>16</v>
      </c>
      <c r="AB454" t="s">
        <v>5637</v>
      </c>
      <c r="AE454" t="s">
        <v>19</v>
      </c>
      <c r="AF454" t="s">
        <v>20</v>
      </c>
      <c r="AN454" t="s">
        <v>5618</v>
      </c>
      <c r="AO454" t="s">
        <v>51</v>
      </c>
      <c r="AP454" t="s">
        <v>52</v>
      </c>
      <c r="AR454" t="s">
        <v>67</v>
      </c>
      <c r="AS454" t="s">
        <v>35</v>
      </c>
      <c r="AU454" t="s">
        <v>47</v>
      </c>
      <c r="AV454" t="s">
        <v>150</v>
      </c>
      <c r="AW454" t="s">
        <v>312</v>
      </c>
    </row>
    <row r="455" spans="1:49" x14ac:dyDescent="0.2">
      <c r="A455">
        <v>5</v>
      </c>
      <c r="B455">
        <v>7</v>
      </c>
      <c r="C455">
        <v>3</v>
      </c>
      <c r="D455">
        <v>2</v>
      </c>
      <c r="E455">
        <v>4</v>
      </c>
      <c r="F455">
        <v>2</v>
      </c>
      <c r="I455">
        <v>6</v>
      </c>
      <c r="J455">
        <v>7</v>
      </c>
      <c r="K455">
        <v>4</v>
      </c>
      <c r="L455">
        <v>2</v>
      </c>
      <c r="M455">
        <v>3</v>
      </c>
      <c r="AE455" t="s">
        <v>19</v>
      </c>
      <c r="AI455" t="s">
        <v>23</v>
      </c>
      <c r="AJ455" t="s">
        <v>2657</v>
      </c>
      <c r="AK455" t="s">
        <v>2658</v>
      </c>
      <c r="AN455" t="s">
        <v>5619</v>
      </c>
      <c r="AO455" t="s">
        <v>5618</v>
      </c>
      <c r="AP455" t="s">
        <v>52</v>
      </c>
      <c r="AR455" t="s">
        <v>34</v>
      </c>
      <c r="AS455" t="s">
        <v>45</v>
      </c>
      <c r="AU455" t="s">
        <v>98</v>
      </c>
      <c r="AV455" t="s">
        <v>37</v>
      </c>
      <c r="AW455" t="s">
        <v>312</v>
      </c>
    </row>
    <row r="456" spans="1:49" x14ac:dyDescent="0.2">
      <c r="Q456">
        <v>5</v>
      </c>
      <c r="R456">
        <v>3</v>
      </c>
      <c r="S456">
        <v>3</v>
      </c>
      <c r="T456">
        <v>7</v>
      </c>
      <c r="U456">
        <v>6</v>
      </c>
      <c r="V456">
        <v>4</v>
      </c>
      <c r="W456" t="s">
        <v>2659</v>
      </c>
      <c r="X456" t="s">
        <v>2660</v>
      </c>
      <c r="Y456" t="s">
        <v>119</v>
      </c>
      <c r="Z456" t="s">
        <v>2661</v>
      </c>
      <c r="AA456" t="s">
        <v>16</v>
      </c>
      <c r="AC456" t="s">
        <v>17</v>
      </c>
      <c r="AE456" t="s">
        <v>19</v>
      </c>
      <c r="AJ456" t="s">
        <v>2662</v>
      </c>
      <c r="AN456" t="s">
        <v>51</v>
      </c>
      <c r="AP456" t="s">
        <v>52</v>
      </c>
      <c r="AR456" t="s">
        <v>34</v>
      </c>
      <c r="AS456" t="s">
        <v>35</v>
      </c>
      <c r="AV456" t="s">
        <v>37</v>
      </c>
      <c r="AW456" t="s">
        <v>312</v>
      </c>
    </row>
    <row r="457" spans="1:49" x14ac:dyDescent="0.2">
      <c r="A457">
        <v>4</v>
      </c>
      <c r="B457">
        <v>7</v>
      </c>
      <c r="C457">
        <v>6</v>
      </c>
      <c r="D457">
        <v>6</v>
      </c>
      <c r="E457">
        <v>5</v>
      </c>
      <c r="F457">
        <v>5</v>
      </c>
      <c r="G457" t="s">
        <v>2663</v>
      </c>
      <c r="H457" t="s">
        <v>2664</v>
      </c>
      <c r="I457">
        <v>5</v>
      </c>
      <c r="J457">
        <v>5</v>
      </c>
      <c r="K457">
        <v>6</v>
      </c>
      <c r="L457">
        <v>5</v>
      </c>
      <c r="M457">
        <v>3</v>
      </c>
      <c r="N457">
        <v>4</v>
      </c>
      <c r="Q457">
        <v>5</v>
      </c>
      <c r="R457">
        <v>4</v>
      </c>
      <c r="S457">
        <v>5</v>
      </c>
      <c r="T457">
        <v>5</v>
      </c>
      <c r="U457">
        <v>4</v>
      </c>
      <c r="V457">
        <v>4</v>
      </c>
      <c r="W457" t="s">
        <v>2665</v>
      </c>
      <c r="Y457" t="s">
        <v>48</v>
      </c>
      <c r="Z457" t="s">
        <v>2666</v>
      </c>
      <c r="AC457" t="s">
        <v>17</v>
      </c>
      <c r="AF457" t="s">
        <v>20</v>
      </c>
      <c r="AI457" t="s">
        <v>23</v>
      </c>
      <c r="AN457" t="s">
        <v>5620</v>
      </c>
      <c r="AO457" t="s">
        <v>5620</v>
      </c>
      <c r="AP457" t="s">
        <v>52</v>
      </c>
      <c r="AR457" t="s">
        <v>67</v>
      </c>
      <c r="AU457" t="s">
        <v>47</v>
      </c>
      <c r="AV457" t="s">
        <v>80</v>
      </c>
      <c r="AW457" t="s">
        <v>312</v>
      </c>
    </row>
    <row r="458" spans="1:49" x14ac:dyDescent="0.2">
      <c r="A458">
        <v>6</v>
      </c>
      <c r="B458">
        <v>6</v>
      </c>
      <c r="C458">
        <v>5</v>
      </c>
      <c r="D458">
        <v>4</v>
      </c>
      <c r="E458">
        <v>5</v>
      </c>
      <c r="F458">
        <v>5</v>
      </c>
      <c r="G458" t="s">
        <v>2667</v>
      </c>
      <c r="H458" t="s">
        <v>2668</v>
      </c>
      <c r="I458">
        <v>6</v>
      </c>
      <c r="J458">
        <v>6</v>
      </c>
      <c r="K458">
        <v>5</v>
      </c>
      <c r="L458">
        <v>4</v>
      </c>
      <c r="M458">
        <v>5</v>
      </c>
      <c r="N458">
        <v>5</v>
      </c>
      <c r="O458" t="s">
        <v>2669</v>
      </c>
      <c r="P458" t="s">
        <v>2670</v>
      </c>
      <c r="Q458">
        <v>6</v>
      </c>
      <c r="R458">
        <v>6</v>
      </c>
      <c r="S458">
        <v>5</v>
      </c>
      <c r="T458">
        <v>4</v>
      </c>
      <c r="U458">
        <v>5</v>
      </c>
      <c r="V458">
        <v>5</v>
      </c>
      <c r="W458" t="s">
        <v>2671</v>
      </c>
      <c r="X458" t="s">
        <v>2672</v>
      </c>
      <c r="Y458" t="s">
        <v>29</v>
      </c>
      <c r="Z458" t="s">
        <v>2673</v>
      </c>
      <c r="AD458" t="s">
        <v>2674</v>
      </c>
      <c r="AE458" t="s">
        <v>19</v>
      </c>
      <c r="AJ458" t="s">
        <v>2675</v>
      </c>
      <c r="AK458" t="s">
        <v>2676</v>
      </c>
      <c r="AN458" t="s">
        <v>51</v>
      </c>
      <c r="AO458" t="s">
        <v>5618</v>
      </c>
      <c r="AP458" t="s">
        <v>52</v>
      </c>
      <c r="AQ458" t="s">
        <v>2677</v>
      </c>
      <c r="AR458" t="s">
        <v>34</v>
      </c>
      <c r="AT458" t="s">
        <v>2678</v>
      </c>
      <c r="AU458" t="s">
        <v>47</v>
      </c>
      <c r="AV458" t="s">
        <v>37</v>
      </c>
      <c r="AW458" t="s">
        <v>312</v>
      </c>
    </row>
    <row r="459" spans="1:49" x14ac:dyDescent="0.2">
      <c r="A459">
        <v>4</v>
      </c>
      <c r="B459">
        <v>5</v>
      </c>
      <c r="C459">
        <v>6</v>
      </c>
      <c r="D459">
        <v>6</v>
      </c>
      <c r="E459">
        <v>5</v>
      </c>
      <c r="F459">
        <v>5</v>
      </c>
      <c r="G459" t="s">
        <v>1184</v>
      </c>
      <c r="H459" t="s">
        <v>2679</v>
      </c>
      <c r="I459">
        <v>5</v>
      </c>
      <c r="J459">
        <v>4</v>
      </c>
      <c r="K459">
        <v>6</v>
      </c>
      <c r="L459">
        <v>6</v>
      </c>
      <c r="M459">
        <v>5</v>
      </c>
      <c r="N459">
        <v>4</v>
      </c>
      <c r="O459" t="s">
        <v>2680</v>
      </c>
      <c r="Q459">
        <v>7</v>
      </c>
      <c r="R459">
        <v>6</v>
      </c>
      <c r="S459">
        <v>6</v>
      </c>
      <c r="T459">
        <v>6</v>
      </c>
      <c r="U459">
        <v>6</v>
      </c>
      <c r="V459">
        <v>5</v>
      </c>
      <c r="Y459" t="s">
        <v>48</v>
      </c>
      <c r="Z459" t="s">
        <v>2681</v>
      </c>
      <c r="AA459" t="s">
        <v>16</v>
      </c>
      <c r="AE459" t="s">
        <v>19</v>
      </c>
      <c r="AJ459" t="s">
        <v>2682</v>
      </c>
      <c r="AK459" t="s">
        <v>2683</v>
      </c>
      <c r="AN459" t="s">
        <v>5620</v>
      </c>
      <c r="AO459" t="s">
        <v>51</v>
      </c>
      <c r="AP459" t="s">
        <v>52</v>
      </c>
      <c r="AQ459" t="s">
        <v>495</v>
      </c>
      <c r="AR459" t="s">
        <v>67</v>
      </c>
      <c r="AS459" t="s">
        <v>35</v>
      </c>
      <c r="AV459" t="s">
        <v>80</v>
      </c>
      <c r="AW459" t="s">
        <v>312</v>
      </c>
    </row>
    <row r="460" spans="1:49" x14ac:dyDescent="0.2">
      <c r="A460">
        <v>2</v>
      </c>
      <c r="B460">
        <v>2</v>
      </c>
      <c r="C460">
        <v>2</v>
      </c>
      <c r="D460">
        <v>7</v>
      </c>
      <c r="E460">
        <v>5</v>
      </c>
      <c r="F460">
        <v>6</v>
      </c>
      <c r="I460">
        <v>4</v>
      </c>
      <c r="J460">
        <v>4</v>
      </c>
      <c r="K460">
        <v>4</v>
      </c>
      <c r="L460">
        <v>7</v>
      </c>
      <c r="M460">
        <v>5</v>
      </c>
      <c r="N460">
        <v>5</v>
      </c>
      <c r="Q460">
        <v>7</v>
      </c>
      <c r="R460">
        <v>7</v>
      </c>
      <c r="S460">
        <v>7</v>
      </c>
      <c r="T460">
        <v>7</v>
      </c>
      <c r="U460">
        <v>7</v>
      </c>
      <c r="V460">
        <v>7</v>
      </c>
      <c r="Y460" t="s">
        <v>48</v>
      </c>
      <c r="AB460" t="s">
        <v>5637</v>
      </c>
      <c r="AE460" t="s">
        <v>19</v>
      </c>
      <c r="AF460" t="s">
        <v>20</v>
      </c>
      <c r="AG460" t="s">
        <v>21</v>
      </c>
      <c r="AH460" t="s">
        <v>22</v>
      </c>
      <c r="AI460" t="s">
        <v>23</v>
      </c>
      <c r="AN460" t="s">
        <v>5618</v>
      </c>
      <c r="AO460" t="s">
        <v>5618</v>
      </c>
      <c r="AP460" t="s">
        <v>5638</v>
      </c>
      <c r="AS460" t="s">
        <v>35</v>
      </c>
      <c r="AU460" t="s">
        <v>47</v>
      </c>
      <c r="AV460" t="s">
        <v>556</v>
      </c>
      <c r="AW460" t="s">
        <v>99</v>
      </c>
    </row>
    <row r="461" spans="1:49" x14ac:dyDescent="0.2">
      <c r="A461">
        <v>2</v>
      </c>
      <c r="B461">
        <v>4</v>
      </c>
      <c r="C461">
        <v>4</v>
      </c>
      <c r="D461">
        <v>4</v>
      </c>
      <c r="E461">
        <v>3</v>
      </c>
      <c r="F461">
        <v>3</v>
      </c>
      <c r="H461" t="s">
        <v>2684</v>
      </c>
      <c r="I461">
        <v>2</v>
      </c>
      <c r="J461">
        <v>4</v>
      </c>
      <c r="K461">
        <v>4</v>
      </c>
      <c r="L461">
        <v>4</v>
      </c>
      <c r="M461">
        <v>4</v>
      </c>
      <c r="N461">
        <v>4</v>
      </c>
      <c r="P461" t="s">
        <v>2684</v>
      </c>
      <c r="Q461">
        <v>5</v>
      </c>
      <c r="R461">
        <v>4</v>
      </c>
      <c r="S461">
        <v>4</v>
      </c>
      <c r="T461">
        <v>4</v>
      </c>
      <c r="U461">
        <v>4</v>
      </c>
      <c r="V461">
        <v>4</v>
      </c>
      <c r="X461" t="s">
        <v>2685</v>
      </c>
      <c r="Y461" t="s">
        <v>29</v>
      </c>
      <c r="Z461" t="s">
        <v>2686</v>
      </c>
      <c r="AA461" t="s">
        <v>16</v>
      </c>
      <c r="AB461" t="s">
        <v>5637</v>
      </c>
      <c r="AK461" t="s">
        <v>2687</v>
      </c>
      <c r="AN461" t="s">
        <v>5619</v>
      </c>
      <c r="AO461" t="s">
        <v>51</v>
      </c>
      <c r="AP461" t="s">
        <v>52</v>
      </c>
      <c r="AR461" t="s">
        <v>34</v>
      </c>
      <c r="AS461" t="s">
        <v>35</v>
      </c>
      <c r="AU461" t="s">
        <v>98</v>
      </c>
      <c r="AV461" t="s">
        <v>37</v>
      </c>
      <c r="AW461" t="s">
        <v>107</v>
      </c>
    </row>
    <row r="462" spans="1:49" x14ac:dyDescent="0.2">
      <c r="B462">
        <v>6</v>
      </c>
      <c r="C462">
        <v>5</v>
      </c>
      <c r="D462">
        <v>4</v>
      </c>
      <c r="E462">
        <v>7</v>
      </c>
      <c r="F462">
        <v>6</v>
      </c>
      <c r="G462" t="s">
        <v>67</v>
      </c>
      <c r="Q462">
        <v>6</v>
      </c>
      <c r="R462">
        <v>7</v>
      </c>
      <c r="S462">
        <v>6</v>
      </c>
      <c r="U462">
        <v>7</v>
      </c>
      <c r="V462">
        <v>6</v>
      </c>
      <c r="W462" t="s">
        <v>2688</v>
      </c>
      <c r="Y462" t="s">
        <v>48</v>
      </c>
      <c r="Z462" t="s">
        <v>2689</v>
      </c>
      <c r="AA462" t="s">
        <v>16</v>
      </c>
      <c r="AE462" t="s">
        <v>19</v>
      </c>
      <c r="AI462" t="s">
        <v>23</v>
      </c>
      <c r="AJ462" t="s">
        <v>2690</v>
      </c>
      <c r="AK462" t="s">
        <v>2691</v>
      </c>
      <c r="AN462" t="s">
        <v>5618</v>
      </c>
      <c r="AO462" t="s">
        <v>51</v>
      </c>
      <c r="AP462" t="s">
        <v>52</v>
      </c>
      <c r="AQ462" t="s">
        <v>2692</v>
      </c>
      <c r="AR462" t="s">
        <v>34</v>
      </c>
      <c r="AS462" t="s">
        <v>35</v>
      </c>
      <c r="AU462" t="s">
        <v>47</v>
      </c>
      <c r="AV462" t="s">
        <v>80</v>
      </c>
      <c r="AW462" t="s">
        <v>68</v>
      </c>
    </row>
    <row r="463" spans="1:49" x14ac:dyDescent="0.2">
      <c r="AM463" t="s">
        <v>2693</v>
      </c>
      <c r="AN463" t="s">
        <v>5620</v>
      </c>
      <c r="AO463" t="s">
        <v>5619</v>
      </c>
      <c r="AP463" t="s">
        <v>52</v>
      </c>
      <c r="AR463" t="s">
        <v>67</v>
      </c>
      <c r="AS463" t="s">
        <v>35</v>
      </c>
      <c r="AU463" t="s">
        <v>98</v>
      </c>
      <c r="AV463" t="s">
        <v>80</v>
      </c>
      <c r="AW463" t="s">
        <v>107</v>
      </c>
    </row>
    <row r="464" spans="1:49" x14ac:dyDescent="0.2">
      <c r="I464">
        <v>6</v>
      </c>
      <c r="J464">
        <v>7</v>
      </c>
      <c r="K464">
        <v>7</v>
      </c>
      <c r="L464">
        <v>3</v>
      </c>
      <c r="M464">
        <v>4</v>
      </c>
      <c r="N464">
        <v>2</v>
      </c>
      <c r="Q464">
        <v>5</v>
      </c>
      <c r="R464">
        <v>5</v>
      </c>
      <c r="S464">
        <v>5</v>
      </c>
      <c r="T464">
        <v>2</v>
      </c>
      <c r="U464">
        <v>2</v>
      </c>
      <c r="V464">
        <v>2</v>
      </c>
      <c r="Y464" t="s">
        <v>103</v>
      </c>
      <c r="AA464" t="s">
        <v>16</v>
      </c>
      <c r="AK464" t="s">
        <v>2694</v>
      </c>
      <c r="AN464" t="s">
        <v>51</v>
      </c>
      <c r="AO464" t="s">
        <v>51</v>
      </c>
      <c r="AP464" t="s">
        <v>52</v>
      </c>
      <c r="AR464" t="s">
        <v>67</v>
      </c>
      <c r="AS464" t="s">
        <v>35</v>
      </c>
      <c r="AU464" t="s">
        <v>98</v>
      </c>
      <c r="AV464" t="s">
        <v>37</v>
      </c>
      <c r="AW464" t="s">
        <v>68</v>
      </c>
    </row>
    <row r="465" spans="1:49" x14ac:dyDescent="0.2">
      <c r="A465">
        <v>4</v>
      </c>
      <c r="B465">
        <v>5</v>
      </c>
      <c r="C465">
        <v>4</v>
      </c>
      <c r="D465">
        <v>5</v>
      </c>
      <c r="E465">
        <v>5</v>
      </c>
      <c r="F465">
        <v>5</v>
      </c>
      <c r="I465">
        <v>4</v>
      </c>
      <c r="J465">
        <v>4</v>
      </c>
      <c r="K465">
        <v>4</v>
      </c>
      <c r="L465">
        <v>4</v>
      </c>
      <c r="M465">
        <v>5</v>
      </c>
      <c r="N465">
        <v>5</v>
      </c>
      <c r="Q465">
        <v>6</v>
      </c>
      <c r="R465">
        <v>5</v>
      </c>
      <c r="S465">
        <v>5</v>
      </c>
      <c r="T465">
        <v>5</v>
      </c>
      <c r="U465">
        <v>5</v>
      </c>
      <c r="V465">
        <v>5</v>
      </c>
      <c r="Y465" t="s">
        <v>103</v>
      </c>
      <c r="Z465" t="s">
        <v>2695</v>
      </c>
      <c r="AA465" t="s">
        <v>16</v>
      </c>
      <c r="AN465" t="s">
        <v>5618</v>
      </c>
      <c r="AO465" t="s">
        <v>5618</v>
      </c>
      <c r="AP465" t="s">
        <v>52</v>
      </c>
      <c r="AR465" t="s">
        <v>34</v>
      </c>
      <c r="AS465" t="s">
        <v>35</v>
      </c>
      <c r="AU465" t="s">
        <v>47</v>
      </c>
      <c r="AV465" t="s">
        <v>80</v>
      </c>
      <c r="AW465" t="s">
        <v>81</v>
      </c>
    </row>
    <row r="466" spans="1:49" x14ac:dyDescent="0.2">
      <c r="A466">
        <v>7</v>
      </c>
      <c r="B466">
        <v>7</v>
      </c>
      <c r="C466">
        <v>7</v>
      </c>
      <c r="D466">
        <v>7</v>
      </c>
      <c r="E466">
        <v>4</v>
      </c>
      <c r="F466">
        <v>4</v>
      </c>
      <c r="H466" t="s">
        <v>2696</v>
      </c>
      <c r="I466">
        <v>1</v>
      </c>
      <c r="J466">
        <v>7</v>
      </c>
      <c r="K466">
        <v>7</v>
      </c>
      <c r="L466">
        <v>7</v>
      </c>
      <c r="M466">
        <v>2</v>
      </c>
      <c r="N466">
        <v>2</v>
      </c>
      <c r="O466" t="s">
        <v>2697</v>
      </c>
      <c r="P466" t="s">
        <v>2698</v>
      </c>
      <c r="Q466">
        <v>5</v>
      </c>
      <c r="R466">
        <v>7</v>
      </c>
      <c r="S466">
        <v>7</v>
      </c>
      <c r="T466">
        <v>7</v>
      </c>
      <c r="U466">
        <v>7</v>
      </c>
      <c r="V466">
        <v>7</v>
      </c>
      <c r="W466" t="s">
        <v>2699</v>
      </c>
      <c r="X466" t="s">
        <v>2700</v>
      </c>
      <c r="Y466" t="s">
        <v>48</v>
      </c>
      <c r="Z466" t="s">
        <v>2701</v>
      </c>
      <c r="AA466" t="s">
        <v>16</v>
      </c>
      <c r="AB466" t="s">
        <v>5637</v>
      </c>
      <c r="AD466" t="s">
        <v>2702</v>
      </c>
      <c r="AE466" t="s">
        <v>19</v>
      </c>
      <c r="AF466" t="s">
        <v>20</v>
      </c>
      <c r="AG466" t="s">
        <v>21</v>
      </c>
      <c r="AH466" t="s">
        <v>22</v>
      </c>
      <c r="AI466" t="s">
        <v>23</v>
      </c>
      <c r="AJ466" t="s">
        <v>2703</v>
      </c>
      <c r="AK466" t="s">
        <v>2704</v>
      </c>
      <c r="AN466" t="s">
        <v>5618</v>
      </c>
      <c r="AO466" t="s">
        <v>5618</v>
      </c>
      <c r="AP466" t="s">
        <v>52</v>
      </c>
      <c r="AQ466" t="s">
        <v>2705</v>
      </c>
      <c r="AR466" t="s">
        <v>34</v>
      </c>
      <c r="AS466" t="s">
        <v>35</v>
      </c>
      <c r="AU466" t="s">
        <v>47</v>
      </c>
      <c r="AV466" t="s">
        <v>80</v>
      </c>
      <c r="AW466" t="s">
        <v>107</v>
      </c>
    </row>
    <row r="467" spans="1:49" x14ac:dyDescent="0.2">
      <c r="A467">
        <v>1</v>
      </c>
      <c r="B467">
        <v>2</v>
      </c>
      <c r="C467">
        <v>3</v>
      </c>
      <c r="D467">
        <v>3</v>
      </c>
      <c r="E467">
        <v>2</v>
      </c>
      <c r="F467">
        <v>5</v>
      </c>
      <c r="G467" t="s">
        <v>2706</v>
      </c>
      <c r="H467" t="s">
        <v>2707</v>
      </c>
      <c r="I467">
        <v>1</v>
      </c>
      <c r="J467">
        <v>2</v>
      </c>
      <c r="K467">
        <v>3</v>
      </c>
      <c r="L467">
        <v>4</v>
      </c>
      <c r="M467">
        <v>3</v>
      </c>
      <c r="N467">
        <v>3</v>
      </c>
      <c r="O467" t="s">
        <v>2708</v>
      </c>
      <c r="P467" t="s">
        <v>2709</v>
      </c>
      <c r="Q467">
        <v>4</v>
      </c>
      <c r="R467">
        <v>4</v>
      </c>
      <c r="S467">
        <v>4</v>
      </c>
      <c r="T467">
        <v>4</v>
      </c>
      <c r="U467">
        <v>5</v>
      </c>
      <c r="V467">
        <v>5</v>
      </c>
      <c r="W467" t="s">
        <v>2710</v>
      </c>
      <c r="X467" t="s">
        <v>2711</v>
      </c>
      <c r="Y467" t="s">
        <v>48</v>
      </c>
      <c r="Z467" t="s">
        <v>2712</v>
      </c>
      <c r="AA467" t="s">
        <v>16</v>
      </c>
      <c r="AF467" t="s">
        <v>20</v>
      </c>
      <c r="AN467" t="s">
        <v>5618</v>
      </c>
      <c r="AO467" t="s">
        <v>5618</v>
      </c>
      <c r="AP467" t="s">
        <v>5638</v>
      </c>
      <c r="AR467" t="s">
        <v>34</v>
      </c>
      <c r="AS467" t="s">
        <v>35</v>
      </c>
      <c r="AU467" t="s">
        <v>124</v>
      </c>
      <c r="AV467" t="s">
        <v>80</v>
      </c>
      <c r="AW467" t="s">
        <v>81</v>
      </c>
    </row>
    <row r="468" spans="1:49" x14ac:dyDescent="0.2">
      <c r="Y468" t="s">
        <v>48</v>
      </c>
      <c r="AA468" t="s">
        <v>16</v>
      </c>
      <c r="AI468" t="s">
        <v>23</v>
      </c>
      <c r="AK468" t="s">
        <v>2713</v>
      </c>
      <c r="AN468" t="s">
        <v>5618</v>
      </c>
      <c r="AO468" t="s">
        <v>5618</v>
      </c>
      <c r="AP468" t="s">
        <v>33</v>
      </c>
      <c r="AQ468" t="s">
        <v>2714</v>
      </c>
      <c r="AR468" t="s">
        <v>34</v>
      </c>
      <c r="AS468" t="s">
        <v>35</v>
      </c>
      <c r="AU468" t="s">
        <v>340</v>
      </c>
      <c r="AV468" t="s">
        <v>37</v>
      </c>
      <c r="AW468" t="s">
        <v>68</v>
      </c>
    </row>
    <row r="469" spans="1:49" x14ac:dyDescent="0.2">
      <c r="A469">
        <v>7</v>
      </c>
      <c r="B469">
        <v>7</v>
      </c>
      <c r="C469">
        <v>6</v>
      </c>
      <c r="D469">
        <v>5</v>
      </c>
      <c r="E469">
        <v>5</v>
      </c>
      <c r="F469">
        <v>5</v>
      </c>
      <c r="G469" t="s">
        <v>2715</v>
      </c>
      <c r="H469" t="s">
        <v>5749</v>
      </c>
      <c r="I469">
        <v>6</v>
      </c>
      <c r="J469">
        <v>6</v>
      </c>
      <c r="K469">
        <v>6</v>
      </c>
      <c r="L469">
        <v>5</v>
      </c>
      <c r="M469">
        <v>5</v>
      </c>
      <c r="N469">
        <v>5</v>
      </c>
      <c r="O469" t="s">
        <v>2716</v>
      </c>
      <c r="P469" t="s">
        <v>2717</v>
      </c>
      <c r="Q469">
        <v>7</v>
      </c>
      <c r="R469">
        <v>7</v>
      </c>
      <c r="S469">
        <v>7</v>
      </c>
      <c r="T469">
        <v>7</v>
      </c>
      <c r="U469">
        <v>7</v>
      </c>
      <c r="V469">
        <v>7</v>
      </c>
      <c r="W469" t="s">
        <v>2718</v>
      </c>
      <c r="Y469" t="s">
        <v>48</v>
      </c>
      <c r="Z469" t="s">
        <v>2719</v>
      </c>
      <c r="AA469" t="s">
        <v>16</v>
      </c>
      <c r="AE469" t="s">
        <v>19</v>
      </c>
      <c r="AJ469" t="s">
        <v>2720</v>
      </c>
      <c r="AK469" t="s">
        <v>5750</v>
      </c>
      <c r="AN469" t="s">
        <v>5618</v>
      </c>
      <c r="AO469" t="s">
        <v>5618</v>
      </c>
      <c r="AP469" t="s">
        <v>52</v>
      </c>
      <c r="AQ469" t="s">
        <v>5751</v>
      </c>
      <c r="AR469" t="s">
        <v>34</v>
      </c>
      <c r="AS469" t="s">
        <v>35</v>
      </c>
      <c r="AU469" t="s">
        <v>47</v>
      </c>
      <c r="AV469" t="s">
        <v>80</v>
      </c>
      <c r="AW469" t="s">
        <v>81</v>
      </c>
    </row>
    <row r="470" spans="1:49" x14ac:dyDescent="0.2">
      <c r="A470">
        <v>5</v>
      </c>
      <c r="B470">
        <v>5</v>
      </c>
      <c r="C470">
        <v>4</v>
      </c>
      <c r="D470">
        <v>4</v>
      </c>
      <c r="E470">
        <v>5</v>
      </c>
      <c r="F470">
        <v>5</v>
      </c>
      <c r="I470">
        <v>4</v>
      </c>
      <c r="J470">
        <v>4</v>
      </c>
      <c r="K470">
        <v>4</v>
      </c>
      <c r="L470">
        <v>4</v>
      </c>
      <c r="M470">
        <v>4</v>
      </c>
      <c r="N470">
        <v>4</v>
      </c>
      <c r="Q470">
        <v>7</v>
      </c>
      <c r="R470">
        <v>7</v>
      </c>
      <c r="S470">
        <v>7</v>
      </c>
      <c r="T470">
        <v>7</v>
      </c>
      <c r="U470">
        <v>7</v>
      </c>
      <c r="V470">
        <v>7</v>
      </c>
      <c r="Y470" t="s">
        <v>48</v>
      </c>
      <c r="AB470" t="s">
        <v>5637</v>
      </c>
      <c r="AE470" t="s">
        <v>19</v>
      </c>
      <c r="AK470" t="s">
        <v>2721</v>
      </c>
      <c r="AN470" t="s">
        <v>5618</v>
      </c>
      <c r="AO470" t="s">
        <v>5618</v>
      </c>
      <c r="AP470" t="s">
        <v>52</v>
      </c>
      <c r="AQ470" t="s">
        <v>2722</v>
      </c>
      <c r="AR470" t="s">
        <v>34</v>
      </c>
      <c r="AS470" t="s">
        <v>35</v>
      </c>
      <c r="AU470" t="s">
        <v>98</v>
      </c>
      <c r="AV470" t="s">
        <v>37</v>
      </c>
      <c r="AW470" t="s">
        <v>81</v>
      </c>
    </row>
    <row r="471" spans="1:49" x14ac:dyDescent="0.2">
      <c r="A471">
        <v>3</v>
      </c>
      <c r="B471">
        <v>2</v>
      </c>
      <c r="C471">
        <v>3</v>
      </c>
      <c r="D471">
        <v>5</v>
      </c>
      <c r="E471">
        <v>3</v>
      </c>
      <c r="F471">
        <v>5</v>
      </c>
      <c r="I471">
        <v>1</v>
      </c>
      <c r="J471">
        <v>2</v>
      </c>
      <c r="K471">
        <v>3</v>
      </c>
      <c r="L471">
        <v>2</v>
      </c>
      <c r="M471">
        <v>4</v>
      </c>
      <c r="N471">
        <v>4</v>
      </c>
      <c r="Q471">
        <v>5</v>
      </c>
      <c r="R471">
        <v>3</v>
      </c>
      <c r="S471">
        <v>4</v>
      </c>
      <c r="T471">
        <v>4</v>
      </c>
      <c r="U471">
        <v>3</v>
      </c>
      <c r="V471">
        <v>4</v>
      </c>
      <c r="Y471" t="s">
        <v>48</v>
      </c>
      <c r="AA471" t="s">
        <v>16</v>
      </c>
      <c r="AD471" t="s">
        <v>2723</v>
      </c>
      <c r="AN471" t="s">
        <v>51</v>
      </c>
      <c r="AO471" t="s">
        <v>51</v>
      </c>
      <c r="AP471" t="s">
        <v>52</v>
      </c>
      <c r="AR471" t="s">
        <v>67</v>
      </c>
      <c r="AS471" t="s">
        <v>35</v>
      </c>
      <c r="AU471" t="s">
        <v>47</v>
      </c>
      <c r="AV471" t="s">
        <v>37</v>
      </c>
      <c r="AW471" t="s">
        <v>107</v>
      </c>
    </row>
    <row r="472" spans="1:49" x14ac:dyDescent="0.2">
      <c r="A472">
        <v>1</v>
      </c>
      <c r="B472">
        <v>1</v>
      </c>
      <c r="C472">
        <v>1</v>
      </c>
      <c r="D472">
        <v>1</v>
      </c>
      <c r="E472">
        <v>1</v>
      </c>
      <c r="F472">
        <v>1</v>
      </c>
      <c r="I472">
        <v>2</v>
      </c>
      <c r="J472">
        <v>2</v>
      </c>
      <c r="K472">
        <v>2</v>
      </c>
      <c r="L472">
        <v>2</v>
      </c>
      <c r="M472">
        <v>2</v>
      </c>
      <c r="N472">
        <v>2</v>
      </c>
      <c r="Q472">
        <v>7</v>
      </c>
      <c r="R472">
        <v>7</v>
      </c>
      <c r="S472">
        <v>7</v>
      </c>
      <c r="T472">
        <v>7</v>
      </c>
      <c r="U472">
        <v>7</v>
      </c>
      <c r="V472">
        <v>7</v>
      </c>
      <c r="Y472" t="s">
        <v>48</v>
      </c>
      <c r="AB472" t="s">
        <v>5637</v>
      </c>
      <c r="AF472" t="s">
        <v>20</v>
      </c>
      <c r="AN472" t="s">
        <v>5618</v>
      </c>
      <c r="AO472" t="s">
        <v>5618</v>
      </c>
      <c r="AP472" t="s">
        <v>52</v>
      </c>
      <c r="AR472" t="s">
        <v>67</v>
      </c>
      <c r="AS472" t="s">
        <v>35</v>
      </c>
      <c r="AU472" t="s">
        <v>98</v>
      </c>
      <c r="AV472" t="s">
        <v>80</v>
      </c>
      <c r="AW472" t="s">
        <v>107</v>
      </c>
    </row>
    <row r="473" spans="1:49" x14ac:dyDescent="0.2">
      <c r="A473">
        <v>4</v>
      </c>
      <c r="B473">
        <v>5</v>
      </c>
      <c r="C473">
        <v>4</v>
      </c>
      <c r="D473">
        <v>4</v>
      </c>
      <c r="E473">
        <v>5</v>
      </c>
      <c r="F473">
        <v>5</v>
      </c>
      <c r="I473">
        <v>2</v>
      </c>
      <c r="J473">
        <v>5</v>
      </c>
      <c r="K473">
        <v>4</v>
      </c>
      <c r="L473">
        <v>4</v>
      </c>
      <c r="M473">
        <v>4</v>
      </c>
      <c r="N473">
        <v>4</v>
      </c>
      <c r="P473" t="s">
        <v>2724</v>
      </c>
      <c r="Q473">
        <v>6</v>
      </c>
      <c r="R473">
        <v>5</v>
      </c>
      <c r="S473">
        <v>5</v>
      </c>
      <c r="T473">
        <v>5</v>
      </c>
      <c r="U473">
        <v>5</v>
      </c>
      <c r="V473">
        <v>5</v>
      </c>
      <c r="Y473" t="s">
        <v>48</v>
      </c>
      <c r="Z473" t="s">
        <v>2725</v>
      </c>
      <c r="AA473" t="s">
        <v>16</v>
      </c>
      <c r="AF473" t="s">
        <v>20</v>
      </c>
      <c r="AJ473" t="s">
        <v>2726</v>
      </c>
      <c r="AK473" t="s">
        <v>2727</v>
      </c>
      <c r="AN473" t="s">
        <v>5618</v>
      </c>
      <c r="AO473" t="s">
        <v>51</v>
      </c>
      <c r="AP473" t="s">
        <v>52</v>
      </c>
      <c r="AR473" t="s">
        <v>34</v>
      </c>
      <c r="AS473" t="s">
        <v>35</v>
      </c>
      <c r="AU473" t="s">
        <v>47</v>
      </c>
      <c r="AV473" t="s">
        <v>80</v>
      </c>
      <c r="AW473" t="s">
        <v>107</v>
      </c>
    </row>
    <row r="474" spans="1:49" x14ac:dyDescent="0.2">
      <c r="A474">
        <v>4</v>
      </c>
      <c r="B474">
        <v>3</v>
      </c>
      <c r="C474">
        <v>7</v>
      </c>
      <c r="D474">
        <v>7</v>
      </c>
      <c r="E474">
        <v>5</v>
      </c>
      <c r="F474">
        <v>5</v>
      </c>
      <c r="G474" t="s">
        <v>2728</v>
      </c>
      <c r="H474" t="s">
        <v>67</v>
      </c>
      <c r="I474">
        <v>3</v>
      </c>
      <c r="J474">
        <v>3</v>
      </c>
      <c r="K474">
        <v>6</v>
      </c>
      <c r="L474">
        <v>6</v>
      </c>
      <c r="M474">
        <v>4</v>
      </c>
      <c r="N474">
        <v>6</v>
      </c>
      <c r="O474" t="s">
        <v>67</v>
      </c>
      <c r="P474" t="s">
        <v>67</v>
      </c>
      <c r="Q474">
        <v>6</v>
      </c>
      <c r="R474">
        <v>6</v>
      </c>
      <c r="S474">
        <v>6</v>
      </c>
      <c r="T474">
        <v>6</v>
      </c>
      <c r="U474">
        <v>6</v>
      </c>
      <c r="V474">
        <v>6</v>
      </c>
      <c r="W474" t="s">
        <v>2729</v>
      </c>
      <c r="X474" t="s">
        <v>2730</v>
      </c>
      <c r="Y474" t="s">
        <v>48</v>
      </c>
      <c r="Z474" t="s">
        <v>2731</v>
      </c>
      <c r="AA474" t="s">
        <v>16</v>
      </c>
      <c r="AK474" t="s">
        <v>2732</v>
      </c>
      <c r="AN474" t="s">
        <v>5618</v>
      </c>
      <c r="AO474" t="s">
        <v>5618</v>
      </c>
      <c r="AP474" t="s">
        <v>33</v>
      </c>
      <c r="AR474" t="s">
        <v>34</v>
      </c>
      <c r="AS474" t="s">
        <v>35</v>
      </c>
      <c r="AU474" t="s">
        <v>160</v>
      </c>
      <c r="AV474" t="s">
        <v>37</v>
      </c>
      <c r="AW474" t="s">
        <v>38</v>
      </c>
    </row>
    <row r="475" spans="1:49" x14ac:dyDescent="0.2">
      <c r="A475">
        <v>4</v>
      </c>
      <c r="E475">
        <v>5</v>
      </c>
      <c r="G475" t="s">
        <v>2733</v>
      </c>
      <c r="I475">
        <v>3</v>
      </c>
      <c r="J475">
        <v>4</v>
      </c>
      <c r="M475">
        <v>4</v>
      </c>
      <c r="Q475">
        <v>5</v>
      </c>
      <c r="R475">
        <v>5</v>
      </c>
      <c r="U475">
        <v>5</v>
      </c>
      <c r="V475">
        <v>5</v>
      </c>
      <c r="W475" t="s">
        <v>2734</v>
      </c>
      <c r="X475" t="s">
        <v>2735</v>
      </c>
      <c r="Y475" t="s">
        <v>48</v>
      </c>
      <c r="Z475" t="s">
        <v>2736</v>
      </c>
      <c r="AA475" t="s">
        <v>16</v>
      </c>
      <c r="AD475" t="s">
        <v>2737</v>
      </c>
      <c r="AF475" t="s">
        <v>20</v>
      </c>
      <c r="AI475" t="s">
        <v>23</v>
      </c>
      <c r="AJ475" t="s">
        <v>2738</v>
      </c>
      <c r="AN475" t="s">
        <v>5618</v>
      </c>
      <c r="AO475" t="s">
        <v>5618</v>
      </c>
      <c r="AP475" t="s">
        <v>33</v>
      </c>
      <c r="AQ475" t="s">
        <v>2739</v>
      </c>
      <c r="AR475" t="s">
        <v>34</v>
      </c>
      <c r="AS475" t="s">
        <v>35</v>
      </c>
      <c r="AU475" t="s">
        <v>538</v>
      </c>
      <c r="AV475" t="s">
        <v>37</v>
      </c>
      <c r="AW475" t="s">
        <v>68</v>
      </c>
    </row>
    <row r="476" spans="1:49" x14ac:dyDescent="0.2">
      <c r="A476">
        <v>6</v>
      </c>
      <c r="B476">
        <v>5</v>
      </c>
      <c r="C476">
        <v>5</v>
      </c>
      <c r="D476">
        <v>5</v>
      </c>
      <c r="E476">
        <v>5</v>
      </c>
      <c r="F476">
        <v>5</v>
      </c>
      <c r="G476" t="s">
        <v>2740</v>
      </c>
      <c r="H476" t="s">
        <v>2741</v>
      </c>
      <c r="I476">
        <v>5</v>
      </c>
      <c r="J476">
        <v>4</v>
      </c>
      <c r="K476">
        <v>5</v>
      </c>
      <c r="L476">
        <v>5</v>
      </c>
      <c r="M476">
        <v>5</v>
      </c>
      <c r="N476">
        <v>5</v>
      </c>
      <c r="P476" t="s">
        <v>2742</v>
      </c>
      <c r="Q476">
        <v>6</v>
      </c>
      <c r="R476">
        <v>4</v>
      </c>
      <c r="S476">
        <v>5</v>
      </c>
      <c r="T476">
        <v>5</v>
      </c>
      <c r="U476">
        <v>5</v>
      </c>
      <c r="V476">
        <v>5</v>
      </c>
      <c r="W476" t="s">
        <v>2743</v>
      </c>
      <c r="X476" t="s">
        <v>2744</v>
      </c>
      <c r="Y476" t="s">
        <v>119</v>
      </c>
      <c r="Z476" t="s">
        <v>2745</v>
      </c>
      <c r="AA476" t="s">
        <v>16</v>
      </c>
      <c r="AB476" t="s">
        <v>5637</v>
      </c>
      <c r="AF476" t="s">
        <v>20</v>
      </c>
      <c r="AJ476" t="s">
        <v>2746</v>
      </c>
      <c r="AK476" t="s">
        <v>2747</v>
      </c>
      <c r="AN476" t="s">
        <v>5618</v>
      </c>
      <c r="AO476" t="s">
        <v>5619</v>
      </c>
      <c r="AP476" t="s">
        <v>52</v>
      </c>
      <c r="AR476" t="s">
        <v>34</v>
      </c>
      <c r="AS476" t="s">
        <v>35</v>
      </c>
      <c r="AU476" t="s">
        <v>47</v>
      </c>
      <c r="AV476" t="s">
        <v>80</v>
      </c>
      <c r="AW476" t="s">
        <v>107</v>
      </c>
    </row>
    <row r="477" spans="1:49" x14ac:dyDescent="0.2">
      <c r="A477">
        <v>3</v>
      </c>
      <c r="B477">
        <v>5</v>
      </c>
      <c r="C477">
        <v>2</v>
      </c>
      <c r="D477">
        <v>1</v>
      </c>
      <c r="E477">
        <v>1</v>
      </c>
      <c r="F477">
        <v>2</v>
      </c>
      <c r="H477" t="s">
        <v>2748</v>
      </c>
      <c r="I477">
        <v>2</v>
      </c>
      <c r="J477">
        <v>3</v>
      </c>
      <c r="K477">
        <v>2</v>
      </c>
      <c r="L477">
        <v>2</v>
      </c>
      <c r="M477">
        <v>1</v>
      </c>
      <c r="N477">
        <v>2</v>
      </c>
      <c r="P477" t="s">
        <v>2749</v>
      </c>
      <c r="Q477">
        <v>4</v>
      </c>
      <c r="R477">
        <v>4</v>
      </c>
      <c r="S477">
        <v>3</v>
      </c>
      <c r="T477">
        <v>3</v>
      </c>
      <c r="U477">
        <v>3</v>
      </c>
      <c r="V477">
        <v>3</v>
      </c>
      <c r="W477" t="s">
        <v>2750</v>
      </c>
      <c r="Y477" t="s">
        <v>48</v>
      </c>
      <c r="Z477" t="s">
        <v>2751</v>
      </c>
      <c r="AA477" t="s">
        <v>16</v>
      </c>
      <c r="AB477" t="s">
        <v>5637</v>
      </c>
      <c r="AI477" t="s">
        <v>23</v>
      </c>
      <c r="AJ477" t="s">
        <v>2752</v>
      </c>
      <c r="AN477" t="s">
        <v>5620</v>
      </c>
      <c r="AO477" t="s">
        <v>51</v>
      </c>
      <c r="AP477" t="s">
        <v>52</v>
      </c>
      <c r="AR477" t="s">
        <v>34</v>
      </c>
      <c r="AS477" t="s">
        <v>35</v>
      </c>
      <c r="AV477" t="s">
        <v>37</v>
      </c>
      <c r="AW477" t="s">
        <v>38</v>
      </c>
    </row>
    <row r="478" spans="1:49" x14ac:dyDescent="0.2">
      <c r="A478">
        <v>1</v>
      </c>
      <c r="B478">
        <v>5</v>
      </c>
      <c r="C478">
        <v>5</v>
      </c>
      <c r="D478">
        <v>5</v>
      </c>
      <c r="E478">
        <v>1</v>
      </c>
      <c r="F478">
        <v>1</v>
      </c>
      <c r="G478" t="s">
        <v>495</v>
      </c>
      <c r="H478" t="s">
        <v>2753</v>
      </c>
      <c r="I478">
        <v>1</v>
      </c>
      <c r="J478">
        <v>5</v>
      </c>
      <c r="K478">
        <v>5</v>
      </c>
      <c r="L478">
        <v>4</v>
      </c>
      <c r="M478">
        <v>1</v>
      </c>
      <c r="O478" t="s">
        <v>67</v>
      </c>
      <c r="P478" t="s">
        <v>2754</v>
      </c>
      <c r="Q478">
        <v>1</v>
      </c>
      <c r="R478">
        <v>5</v>
      </c>
      <c r="S478">
        <v>4</v>
      </c>
      <c r="W478" t="s">
        <v>495</v>
      </c>
      <c r="X478" t="s">
        <v>2755</v>
      </c>
      <c r="Y478" t="s">
        <v>29</v>
      </c>
      <c r="Z478" t="s">
        <v>2756</v>
      </c>
      <c r="AA478" t="s">
        <v>16</v>
      </c>
      <c r="AD478" t="s">
        <v>2757</v>
      </c>
      <c r="AJ478" t="s">
        <v>2758</v>
      </c>
      <c r="AK478" t="s">
        <v>2759</v>
      </c>
      <c r="AN478" t="s">
        <v>51</v>
      </c>
      <c r="AO478" t="s">
        <v>51</v>
      </c>
      <c r="AP478" t="s">
        <v>52</v>
      </c>
      <c r="AR478" t="s">
        <v>34</v>
      </c>
      <c r="AS478" t="s">
        <v>35</v>
      </c>
      <c r="AU478" t="s">
        <v>98</v>
      </c>
      <c r="AV478" t="s">
        <v>37</v>
      </c>
      <c r="AW478" t="s">
        <v>38</v>
      </c>
    </row>
    <row r="479" spans="1:49" x14ac:dyDescent="0.2">
      <c r="A479">
        <v>1</v>
      </c>
      <c r="B479">
        <v>1</v>
      </c>
      <c r="C479">
        <v>1</v>
      </c>
      <c r="D479">
        <v>1</v>
      </c>
      <c r="E479">
        <v>1</v>
      </c>
      <c r="F479">
        <v>1</v>
      </c>
      <c r="G479" t="s">
        <v>2760</v>
      </c>
      <c r="H479" t="s">
        <v>2761</v>
      </c>
      <c r="I479">
        <v>1</v>
      </c>
      <c r="J479">
        <v>1</v>
      </c>
      <c r="K479">
        <v>1</v>
      </c>
      <c r="L479">
        <v>1</v>
      </c>
      <c r="M479">
        <v>1</v>
      </c>
      <c r="Q479">
        <v>2</v>
      </c>
      <c r="R479">
        <v>1</v>
      </c>
      <c r="S479">
        <v>1</v>
      </c>
      <c r="T479">
        <v>1</v>
      </c>
      <c r="U479">
        <v>1</v>
      </c>
      <c r="V479">
        <v>1</v>
      </c>
      <c r="Y479" t="s">
        <v>29</v>
      </c>
      <c r="Z479" t="s">
        <v>2762</v>
      </c>
      <c r="AA479" t="s">
        <v>16</v>
      </c>
      <c r="AD479" t="s">
        <v>2763</v>
      </c>
      <c r="AK479" t="s">
        <v>2764</v>
      </c>
      <c r="AN479" t="s">
        <v>5619</v>
      </c>
      <c r="AO479" t="s">
        <v>5618</v>
      </c>
      <c r="AP479" t="s">
        <v>52</v>
      </c>
      <c r="AQ479" t="s">
        <v>2765</v>
      </c>
      <c r="AR479" t="s">
        <v>67</v>
      </c>
      <c r="AS479" t="s">
        <v>35</v>
      </c>
      <c r="AU479" t="s">
        <v>47</v>
      </c>
      <c r="AV479" t="s">
        <v>150</v>
      </c>
      <c r="AW479" t="s">
        <v>107</v>
      </c>
    </row>
    <row r="480" spans="1:49" x14ac:dyDescent="0.2">
      <c r="H480" t="s">
        <v>2766</v>
      </c>
      <c r="AA480" t="s">
        <v>16</v>
      </c>
      <c r="AB480" t="s">
        <v>5637</v>
      </c>
      <c r="AC480" t="s">
        <v>17</v>
      </c>
      <c r="AN480" t="s">
        <v>5620</v>
      </c>
      <c r="AO480" t="s">
        <v>51</v>
      </c>
      <c r="AP480" t="s">
        <v>52</v>
      </c>
      <c r="AQ480" t="s">
        <v>2767</v>
      </c>
      <c r="AR480" t="s">
        <v>34</v>
      </c>
      <c r="AS480" t="s">
        <v>35</v>
      </c>
      <c r="AU480" t="s">
        <v>47</v>
      </c>
      <c r="AV480" t="s">
        <v>37</v>
      </c>
      <c r="AW480" t="s">
        <v>38</v>
      </c>
    </row>
    <row r="481" spans="1:49" x14ac:dyDescent="0.2">
      <c r="A481">
        <v>5</v>
      </c>
      <c r="B481">
        <v>5</v>
      </c>
      <c r="C481">
        <v>5</v>
      </c>
      <c r="D481">
        <v>3</v>
      </c>
      <c r="E481">
        <v>4</v>
      </c>
      <c r="F481">
        <v>4</v>
      </c>
      <c r="G481" t="s">
        <v>2768</v>
      </c>
      <c r="I481">
        <v>3</v>
      </c>
      <c r="J481">
        <v>3</v>
      </c>
      <c r="K481">
        <v>4</v>
      </c>
      <c r="L481">
        <v>3</v>
      </c>
      <c r="M481">
        <v>3</v>
      </c>
      <c r="Q481">
        <v>6</v>
      </c>
      <c r="R481">
        <v>6</v>
      </c>
      <c r="S481">
        <v>4</v>
      </c>
      <c r="T481">
        <v>4</v>
      </c>
      <c r="U481">
        <v>4</v>
      </c>
      <c r="V481">
        <v>4</v>
      </c>
      <c r="W481" t="s">
        <v>2769</v>
      </c>
      <c r="X481" t="s">
        <v>2770</v>
      </c>
      <c r="Y481" t="s">
        <v>48</v>
      </c>
      <c r="Z481" t="s">
        <v>2771</v>
      </c>
      <c r="AB481" t="s">
        <v>5637</v>
      </c>
      <c r="AD481" t="s">
        <v>2772</v>
      </c>
      <c r="AG481" t="s">
        <v>21</v>
      </c>
      <c r="AI481" t="s">
        <v>23</v>
      </c>
      <c r="AJ481" t="s">
        <v>2773</v>
      </c>
      <c r="AK481" t="s">
        <v>2774</v>
      </c>
      <c r="AN481" t="s">
        <v>5618</v>
      </c>
      <c r="AO481" t="s">
        <v>5618</v>
      </c>
      <c r="AP481" t="s">
        <v>33</v>
      </c>
      <c r="AR481" t="s">
        <v>34</v>
      </c>
      <c r="AS481" t="s">
        <v>35</v>
      </c>
      <c r="AU481" t="s">
        <v>785</v>
      </c>
      <c r="AV481" t="s">
        <v>37</v>
      </c>
      <c r="AW481" t="s">
        <v>38</v>
      </c>
    </row>
    <row r="482" spans="1:49" x14ac:dyDescent="0.2">
      <c r="A482">
        <v>2</v>
      </c>
      <c r="B482">
        <v>1</v>
      </c>
      <c r="C482">
        <v>1</v>
      </c>
      <c r="D482">
        <v>1</v>
      </c>
      <c r="E482">
        <v>1</v>
      </c>
      <c r="F482">
        <v>1</v>
      </c>
      <c r="G482" t="s">
        <v>2775</v>
      </c>
      <c r="H482" t="s">
        <v>2776</v>
      </c>
      <c r="I482">
        <v>1</v>
      </c>
      <c r="J482">
        <v>1</v>
      </c>
      <c r="K482">
        <v>1</v>
      </c>
      <c r="L482">
        <v>1</v>
      </c>
      <c r="M482">
        <v>1</v>
      </c>
      <c r="N482">
        <v>1</v>
      </c>
      <c r="O482" t="s">
        <v>67</v>
      </c>
      <c r="P482" t="s">
        <v>2777</v>
      </c>
      <c r="Q482">
        <v>4</v>
      </c>
      <c r="R482">
        <v>3</v>
      </c>
      <c r="S482">
        <v>3</v>
      </c>
      <c r="T482">
        <v>6</v>
      </c>
      <c r="U482">
        <v>2</v>
      </c>
      <c r="V482">
        <v>2</v>
      </c>
      <c r="W482" t="s">
        <v>2778</v>
      </c>
      <c r="X482" t="s">
        <v>2779</v>
      </c>
      <c r="Y482" t="s">
        <v>29</v>
      </c>
      <c r="Z482" t="s">
        <v>2780</v>
      </c>
      <c r="AA482" t="s">
        <v>16</v>
      </c>
      <c r="AN482" t="s">
        <v>5619</v>
      </c>
      <c r="AO482" t="s">
        <v>51</v>
      </c>
      <c r="AP482" t="s">
        <v>5638</v>
      </c>
      <c r="AR482" t="s">
        <v>34</v>
      </c>
      <c r="AS482" t="s">
        <v>35</v>
      </c>
      <c r="AU482" t="s">
        <v>47</v>
      </c>
      <c r="AV482" t="s">
        <v>37</v>
      </c>
      <c r="AW482" t="s">
        <v>81</v>
      </c>
    </row>
    <row r="483" spans="1:49" x14ac:dyDescent="0.2">
      <c r="A483">
        <v>6</v>
      </c>
      <c r="B483">
        <v>5</v>
      </c>
      <c r="C483">
        <v>5</v>
      </c>
      <c r="D483">
        <v>4</v>
      </c>
      <c r="E483">
        <v>5</v>
      </c>
      <c r="F483">
        <v>5</v>
      </c>
      <c r="G483" t="s">
        <v>2781</v>
      </c>
      <c r="H483" t="s">
        <v>2782</v>
      </c>
      <c r="I483">
        <v>4</v>
      </c>
      <c r="J483">
        <v>5</v>
      </c>
      <c r="K483">
        <v>5</v>
      </c>
      <c r="L483">
        <v>5</v>
      </c>
      <c r="M483">
        <v>5</v>
      </c>
      <c r="N483">
        <v>5</v>
      </c>
      <c r="O483" t="s">
        <v>2783</v>
      </c>
      <c r="P483" t="s">
        <v>2784</v>
      </c>
      <c r="Q483">
        <v>5</v>
      </c>
      <c r="R483">
        <v>5</v>
      </c>
      <c r="S483">
        <v>5</v>
      </c>
      <c r="T483">
        <v>4</v>
      </c>
      <c r="U483">
        <v>5</v>
      </c>
      <c r="V483">
        <v>5</v>
      </c>
      <c r="W483" t="s">
        <v>2785</v>
      </c>
      <c r="X483" t="s">
        <v>2786</v>
      </c>
      <c r="Y483" t="s">
        <v>119</v>
      </c>
      <c r="Z483" t="s">
        <v>2787</v>
      </c>
      <c r="AA483" t="s">
        <v>16</v>
      </c>
      <c r="AE483" t="s">
        <v>19</v>
      </c>
      <c r="AJ483" t="s">
        <v>2788</v>
      </c>
      <c r="AK483" t="s">
        <v>5752</v>
      </c>
      <c r="AL483" t="s">
        <v>2789</v>
      </c>
      <c r="AN483" t="s">
        <v>5618</v>
      </c>
      <c r="AO483" t="s">
        <v>5618</v>
      </c>
      <c r="AP483" t="s">
        <v>33</v>
      </c>
      <c r="AQ483" t="s">
        <v>2790</v>
      </c>
      <c r="AR483" t="s">
        <v>34</v>
      </c>
      <c r="AS483" t="s">
        <v>35</v>
      </c>
      <c r="AU483" t="s">
        <v>642</v>
      </c>
      <c r="AV483" t="s">
        <v>80</v>
      </c>
      <c r="AW483" t="s">
        <v>81</v>
      </c>
    </row>
    <row r="484" spans="1:49" x14ac:dyDescent="0.2">
      <c r="A484">
        <v>6</v>
      </c>
      <c r="B484">
        <v>6</v>
      </c>
      <c r="C484">
        <v>6</v>
      </c>
      <c r="D484">
        <v>6</v>
      </c>
      <c r="E484">
        <v>6</v>
      </c>
      <c r="F484">
        <v>6</v>
      </c>
      <c r="G484" t="s">
        <v>2791</v>
      </c>
      <c r="H484" t="s">
        <v>2792</v>
      </c>
      <c r="I484">
        <v>5</v>
      </c>
      <c r="J484">
        <v>6</v>
      </c>
      <c r="K484">
        <v>6</v>
      </c>
      <c r="L484">
        <v>6</v>
      </c>
      <c r="M484">
        <v>6</v>
      </c>
      <c r="N484">
        <v>6</v>
      </c>
      <c r="O484" t="s">
        <v>2793</v>
      </c>
      <c r="P484" t="s">
        <v>2794</v>
      </c>
      <c r="Q484">
        <v>6</v>
      </c>
      <c r="R484">
        <v>6</v>
      </c>
      <c r="S484">
        <v>6</v>
      </c>
      <c r="T484">
        <v>6</v>
      </c>
      <c r="U484">
        <v>6</v>
      </c>
      <c r="V484">
        <v>6</v>
      </c>
      <c r="W484" t="s">
        <v>2795</v>
      </c>
      <c r="X484" t="s">
        <v>2796</v>
      </c>
      <c r="Y484" t="s">
        <v>48</v>
      </c>
      <c r="Z484" t="s">
        <v>2797</v>
      </c>
      <c r="AA484" t="s">
        <v>16</v>
      </c>
      <c r="AB484" t="s">
        <v>5637</v>
      </c>
      <c r="AE484" t="s">
        <v>19</v>
      </c>
      <c r="AF484" t="s">
        <v>20</v>
      </c>
      <c r="AG484" t="s">
        <v>21</v>
      </c>
      <c r="AH484" t="s">
        <v>22</v>
      </c>
      <c r="AI484" t="s">
        <v>23</v>
      </c>
      <c r="AJ484" t="s">
        <v>2798</v>
      </c>
      <c r="AN484" t="s">
        <v>5618</v>
      </c>
      <c r="AO484" t="s">
        <v>5618</v>
      </c>
      <c r="AQ484" t="s">
        <v>5753</v>
      </c>
      <c r="AR484" t="s">
        <v>34</v>
      </c>
      <c r="AS484" t="s">
        <v>35</v>
      </c>
      <c r="AU484" t="s">
        <v>170</v>
      </c>
      <c r="AV484" t="s">
        <v>80</v>
      </c>
      <c r="AW484" t="s">
        <v>81</v>
      </c>
    </row>
    <row r="485" spans="1:49" x14ac:dyDescent="0.2">
      <c r="A485">
        <v>6</v>
      </c>
      <c r="B485">
        <v>6</v>
      </c>
      <c r="C485">
        <v>5</v>
      </c>
      <c r="D485">
        <v>4</v>
      </c>
      <c r="E485">
        <v>6</v>
      </c>
      <c r="F485">
        <v>5</v>
      </c>
      <c r="I485">
        <v>2</v>
      </c>
      <c r="J485">
        <v>4</v>
      </c>
      <c r="K485">
        <v>4</v>
      </c>
      <c r="L485">
        <v>5</v>
      </c>
      <c r="M485">
        <v>4</v>
      </c>
      <c r="N485">
        <v>3</v>
      </c>
      <c r="P485" t="s">
        <v>2799</v>
      </c>
      <c r="Q485">
        <v>5</v>
      </c>
      <c r="R485">
        <v>6</v>
      </c>
      <c r="S485">
        <v>5</v>
      </c>
      <c r="T485">
        <v>4</v>
      </c>
      <c r="U485">
        <v>5</v>
      </c>
      <c r="V485">
        <v>5</v>
      </c>
      <c r="W485" t="s">
        <v>2800</v>
      </c>
      <c r="X485" t="s">
        <v>2801</v>
      </c>
      <c r="Y485" t="s">
        <v>48</v>
      </c>
      <c r="Z485" t="s">
        <v>2802</v>
      </c>
      <c r="AA485" t="s">
        <v>16</v>
      </c>
      <c r="AB485" t="s">
        <v>5637</v>
      </c>
      <c r="AE485" t="s">
        <v>19</v>
      </c>
      <c r="AJ485" t="s">
        <v>2803</v>
      </c>
      <c r="AK485" t="s">
        <v>2804</v>
      </c>
      <c r="AN485" t="s">
        <v>51</v>
      </c>
      <c r="AO485" t="s">
        <v>5618</v>
      </c>
      <c r="AP485" t="s">
        <v>164</v>
      </c>
      <c r="AR485" t="s">
        <v>67</v>
      </c>
      <c r="AS485" t="s">
        <v>35</v>
      </c>
      <c r="AU485" t="s">
        <v>1472</v>
      </c>
      <c r="AV485" t="s">
        <v>37</v>
      </c>
      <c r="AW485" t="s">
        <v>81</v>
      </c>
    </row>
    <row r="486" spans="1:49" x14ac:dyDescent="0.2">
      <c r="G486" t="s">
        <v>2805</v>
      </c>
      <c r="H486" t="s">
        <v>2806</v>
      </c>
      <c r="W486" t="s">
        <v>2807</v>
      </c>
      <c r="X486" t="s">
        <v>2808</v>
      </c>
      <c r="Y486" t="s">
        <v>48</v>
      </c>
      <c r="Z486" t="s">
        <v>2809</v>
      </c>
      <c r="AB486" t="s">
        <v>5637</v>
      </c>
      <c r="AD486" t="s">
        <v>2810</v>
      </c>
      <c r="AE486" t="s">
        <v>19</v>
      </c>
      <c r="AK486" t="s">
        <v>2811</v>
      </c>
      <c r="AN486" t="s">
        <v>5618</v>
      </c>
      <c r="AO486" t="s">
        <v>5618</v>
      </c>
      <c r="AP486" t="s">
        <v>52</v>
      </c>
      <c r="AQ486" t="s">
        <v>2812</v>
      </c>
      <c r="AR486" t="s">
        <v>34</v>
      </c>
      <c r="AS486" t="s">
        <v>35</v>
      </c>
      <c r="AU486" t="s">
        <v>47</v>
      </c>
      <c r="AV486" t="s">
        <v>37</v>
      </c>
      <c r="AW486" t="s">
        <v>81</v>
      </c>
    </row>
    <row r="487" spans="1:49" x14ac:dyDescent="0.2">
      <c r="A487">
        <v>5</v>
      </c>
      <c r="B487">
        <v>5</v>
      </c>
      <c r="C487">
        <v>5</v>
      </c>
      <c r="D487">
        <v>4</v>
      </c>
      <c r="E487">
        <v>4</v>
      </c>
      <c r="F487">
        <v>3</v>
      </c>
      <c r="I487">
        <v>3</v>
      </c>
      <c r="J487">
        <v>3</v>
      </c>
      <c r="K487">
        <v>3</v>
      </c>
      <c r="L487">
        <v>2</v>
      </c>
      <c r="M487">
        <v>2</v>
      </c>
      <c r="Q487">
        <v>6</v>
      </c>
      <c r="R487">
        <v>5</v>
      </c>
      <c r="S487">
        <v>5</v>
      </c>
      <c r="T487">
        <v>4</v>
      </c>
      <c r="U487">
        <v>5</v>
      </c>
      <c r="V487">
        <v>5</v>
      </c>
      <c r="X487" t="s">
        <v>2813</v>
      </c>
      <c r="Y487" t="s">
        <v>48</v>
      </c>
      <c r="Z487" t="s">
        <v>2814</v>
      </c>
      <c r="AA487" t="s">
        <v>16</v>
      </c>
      <c r="AB487" t="s">
        <v>5637</v>
      </c>
      <c r="AN487" t="s">
        <v>5618</v>
      </c>
      <c r="AO487" t="s">
        <v>5618</v>
      </c>
      <c r="AP487" t="s">
        <v>52</v>
      </c>
      <c r="AQ487" t="s">
        <v>2815</v>
      </c>
      <c r="AR487" t="s">
        <v>34</v>
      </c>
      <c r="AS487" t="s">
        <v>35</v>
      </c>
      <c r="AU487" t="s">
        <v>47</v>
      </c>
      <c r="AV487" t="s">
        <v>37</v>
      </c>
      <c r="AW487" t="s">
        <v>38</v>
      </c>
    </row>
    <row r="488" spans="1:49" x14ac:dyDescent="0.2">
      <c r="A488">
        <v>2</v>
      </c>
      <c r="B488">
        <v>6</v>
      </c>
      <c r="C488">
        <v>3</v>
      </c>
      <c r="D488">
        <v>2</v>
      </c>
      <c r="E488">
        <v>2</v>
      </c>
      <c r="F488">
        <v>2</v>
      </c>
      <c r="G488" t="s">
        <v>67</v>
      </c>
      <c r="H488" t="s">
        <v>2816</v>
      </c>
      <c r="I488">
        <v>6</v>
      </c>
      <c r="J488">
        <v>6</v>
      </c>
      <c r="K488">
        <v>4</v>
      </c>
      <c r="L488">
        <v>6</v>
      </c>
      <c r="M488">
        <v>6</v>
      </c>
      <c r="N488">
        <v>6</v>
      </c>
      <c r="O488" t="s">
        <v>2817</v>
      </c>
      <c r="P488" t="s">
        <v>1351</v>
      </c>
      <c r="Q488">
        <v>2</v>
      </c>
      <c r="R488">
        <v>4</v>
      </c>
      <c r="S488">
        <v>5</v>
      </c>
      <c r="T488">
        <v>2</v>
      </c>
      <c r="U488">
        <v>4</v>
      </c>
      <c r="V488">
        <v>3</v>
      </c>
      <c r="W488" t="s">
        <v>2818</v>
      </c>
      <c r="X488" t="s">
        <v>2819</v>
      </c>
      <c r="Y488" t="s">
        <v>103</v>
      </c>
      <c r="Z488" t="s">
        <v>2820</v>
      </c>
      <c r="AA488" t="s">
        <v>16</v>
      </c>
      <c r="AB488" t="s">
        <v>5637</v>
      </c>
      <c r="AN488" t="s">
        <v>5620</v>
      </c>
      <c r="AO488" t="s">
        <v>5620</v>
      </c>
      <c r="AP488" t="s">
        <v>52</v>
      </c>
      <c r="AR488" t="s">
        <v>34</v>
      </c>
      <c r="AS488" t="s">
        <v>35</v>
      </c>
      <c r="AU488" t="s">
        <v>47</v>
      </c>
      <c r="AV488" t="s">
        <v>37</v>
      </c>
      <c r="AW488" t="s">
        <v>107</v>
      </c>
    </row>
    <row r="489" spans="1:49" x14ac:dyDescent="0.2">
      <c r="A489">
        <v>4</v>
      </c>
      <c r="B489">
        <v>3</v>
      </c>
      <c r="C489">
        <v>2</v>
      </c>
      <c r="D489">
        <v>2</v>
      </c>
      <c r="E489">
        <v>2</v>
      </c>
      <c r="F489">
        <v>2</v>
      </c>
      <c r="I489">
        <v>1</v>
      </c>
      <c r="J489">
        <v>1</v>
      </c>
      <c r="K489">
        <v>1</v>
      </c>
      <c r="L489">
        <v>1</v>
      </c>
      <c r="M489">
        <v>1</v>
      </c>
      <c r="N489">
        <v>1</v>
      </c>
      <c r="Q489">
        <v>7</v>
      </c>
      <c r="R489">
        <v>7</v>
      </c>
      <c r="S489">
        <v>6</v>
      </c>
      <c r="T489">
        <v>6</v>
      </c>
      <c r="U489">
        <v>6</v>
      </c>
      <c r="V489">
        <v>6</v>
      </c>
      <c r="Y489" t="s">
        <v>48</v>
      </c>
      <c r="AB489" t="s">
        <v>5637</v>
      </c>
      <c r="AF489" t="s">
        <v>20</v>
      </c>
      <c r="AI489" t="s">
        <v>23</v>
      </c>
      <c r="AN489" t="s">
        <v>5618</v>
      </c>
      <c r="AO489" t="s">
        <v>5618</v>
      </c>
      <c r="AP489" t="s">
        <v>52</v>
      </c>
      <c r="AR489" t="s">
        <v>67</v>
      </c>
      <c r="AS489" t="s">
        <v>35</v>
      </c>
      <c r="AU489" t="s">
        <v>98</v>
      </c>
      <c r="AV489" t="s">
        <v>37</v>
      </c>
      <c r="AW489" t="s">
        <v>107</v>
      </c>
    </row>
    <row r="490" spans="1:49" x14ac:dyDescent="0.2">
      <c r="A490">
        <v>4</v>
      </c>
      <c r="B490">
        <v>6</v>
      </c>
      <c r="C490">
        <v>6</v>
      </c>
      <c r="D490">
        <v>6</v>
      </c>
      <c r="E490">
        <v>6</v>
      </c>
      <c r="F490">
        <v>6</v>
      </c>
      <c r="G490" t="s">
        <v>2821</v>
      </c>
      <c r="H490" t="s">
        <v>2822</v>
      </c>
      <c r="I490">
        <v>3</v>
      </c>
      <c r="J490">
        <v>6</v>
      </c>
      <c r="K490">
        <v>6</v>
      </c>
      <c r="L490">
        <v>6</v>
      </c>
      <c r="M490">
        <v>6</v>
      </c>
      <c r="N490">
        <v>6</v>
      </c>
      <c r="O490" t="s">
        <v>2823</v>
      </c>
      <c r="P490" t="s">
        <v>2824</v>
      </c>
      <c r="Q490">
        <v>6</v>
      </c>
      <c r="R490">
        <v>6</v>
      </c>
      <c r="T490">
        <v>6</v>
      </c>
      <c r="U490">
        <v>6</v>
      </c>
      <c r="V490">
        <v>6</v>
      </c>
      <c r="W490" t="s">
        <v>5754</v>
      </c>
      <c r="X490" t="s">
        <v>2825</v>
      </c>
      <c r="Y490" t="s">
        <v>48</v>
      </c>
      <c r="Z490" t="s">
        <v>5755</v>
      </c>
      <c r="AA490" t="s">
        <v>16</v>
      </c>
      <c r="AE490" t="s">
        <v>19</v>
      </c>
      <c r="AF490" t="s">
        <v>20</v>
      </c>
      <c r="AJ490" t="s">
        <v>2826</v>
      </c>
      <c r="AK490" t="s">
        <v>2827</v>
      </c>
      <c r="AN490" t="s">
        <v>5618</v>
      </c>
      <c r="AO490" t="s">
        <v>5618</v>
      </c>
      <c r="AP490" t="s">
        <v>52</v>
      </c>
      <c r="AQ490" t="s">
        <v>2828</v>
      </c>
      <c r="AR490" t="s">
        <v>34</v>
      </c>
      <c r="AS490" t="s">
        <v>45</v>
      </c>
      <c r="AT490" t="s">
        <v>2829</v>
      </c>
      <c r="AU490" t="s">
        <v>47</v>
      </c>
      <c r="AV490" t="s">
        <v>80</v>
      </c>
      <c r="AW490" t="s">
        <v>68</v>
      </c>
    </row>
    <row r="491" spans="1:49" x14ac:dyDescent="0.2">
      <c r="A491">
        <v>1</v>
      </c>
      <c r="B491">
        <v>3</v>
      </c>
      <c r="C491">
        <v>3</v>
      </c>
      <c r="D491">
        <v>3</v>
      </c>
      <c r="E491">
        <v>3</v>
      </c>
      <c r="F491">
        <v>1</v>
      </c>
      <c r="H491" t="s">
        <v>2830</v>
      </c>
      <c r="I491">
        <v>3</v>
      </c>
      <c r="J491">
        <v>3</v>
      </c>
      <c r="L491">
        <v>1</v>
      </c>
      <c r="M491">
        <v>2</v>
      </c>
      <c r="N491">
        <v>1</v>
      </c>
      <c r="P491" t="s">
        <v>2831</v>
      </c>
      <c r="W491" t="s">
        <v>2832</v>
      </c>
      <c r="Y491" t="s">
        <v>48</v>
      </c>
      <c r="Z491" t="s">
        <v>2833</v>
      </c>
      <c r="AA491" t="s">
        <v>16</v>
      </c>
      <c r="AB491" t="s">
        <v>5637</v>
      </c>
      <c r="AD491" t="s">
        <v>2834</v>
      </c>
      <c r="AK491" t="s">
        <v>2835</v>
      </c>
      <c r="AN491" t="s">
        <v>5620</v>
      </c>
      <c r="AO491" t="s">
        <v>5618</v>
      </c>
      <c r="AP491" t="s">
        <v>5638</v>
      </c>
      <c r="AQ491" t="s">
        <v>2836</v>
      </c>
      <c r="AR491" t="s">
        <v>34</v>
      </c>
      <c r="AS491" t="s">
        <v>35</v>
      </c>
      <c r="AU491" t="s">
        <v>2837</v>
      </c>
      <c r="AV491" t="s">
        <v>37</v>
      </c>
      <c r="AW491" t="s">
        <v>38</v>
      </c>
    </row>
    <row r="492" spans="1:49" x14ac:dyDescent="0.2">
      <c r="A492">
        <v>3</v>
      </c>
      <c r="B492">
        <v>3</v>
      </c>
      <c r="C492">
        <v>5</v>
      </c>
      <c r="D492">
        <v>5</v>
      </c>
      <c r="E492">
        <v>4</v>
      </c>
      <c r="F492">
        <v>4</v>
      </c>
      <c r="I492">
        <v>5</v>
      </c>
      <c r="J492">
        <v>5</v>
      </c>
      <c r="K492">
        <v>4</v>
      </c>
      <c r="L492">
        <v>3</v>
      </c>
      <c r="M492">
        <v>4</v>
      </c>
      <c r="N492">
        <v>4</v>
      </c>
      <c r="Q492">
        <v>7</v>
      </c>
      <c r="R492">
        <v>7</v>
      </c>
      <c r="S492">
        <v>5</v>
      </c>
      <c r="T492">
        <v>6</v>
      </c>
      <c r="U492">
        <v>6</v>
      </c>
      <c r="V492">
        <v>6</v>
      </c>
      <c r="Y492" t="s">
        <v>48</v>
      </c>
      <c r="AA492" t="s">
        <v>16</v>
      </c>
      <c r="AE492" t="s">
        <v>19</v>
      </c>
      <c r="AF492" t="s">
        <v>20</v>
      </c>
      <c r="AN492" t="s">
        <v>5618</v>
      </c>
      <c r="AO492" t="s">
        <v>5620</v>
      </c>
      <c r="AP492" t="s">
        <v>33</v>
      </c>
      <c r="AR492" t="s">
        <v>67</v>
      </c>
      <c r="AS492" t="s">
        <v>35</v>
      </c>
      <c r="AU492" t="s">
        <v>160</v>
      </c>
      <c r="AV492" t="s">
        <v>80</v>
      </c>
      <c r="AW492" t="s">
        <v>81</v>
      </c>
    </row>
    <row r="493" spans="1:49" x14ac:dyDescent="0.2">
      <c r="A493">
        <v>5</v>
      </c>
      <c r="B493">
        <v>5</v>
      </c>
      <c r="C493">
        <v>4</v>
      </c>
      <c r="D493">
        <v>3</v>
      </c>
      <c r="E493">
        <v>1</v>
      </c>
      <c r="F493">
        <v>1</v>
      </c>
      <c r="G493" t="s">
        <v>2838</v>
      </c>
      <c r="H493" t="s">
        <v>2839</v>
      </c>
      <c r="I493">
        <v>5</v>
      </c>
      <c r="J493">
        <v>5</v>
      </c>
      <c r="K493">
        <v>5</v>
      </c>
      <c r="L493">
        <v>5</v>
      </c>
      <c r="M493">
        <v>2</v>
      </c>
      <c r="N493">
        <v>1</v>
      </c>
      <c r="O493" t="s">
        <v>2840</v>
      </c>
      <c r="P493" t="s">
        <v>2841</v>
      </c>
      <c r="Q493">
        <v>6</v>
      </c>
      <c r="R493">
        <v>6</v>
      </c>
      <c r="S493">
        <v>5</v>
      </c>
      <c r="T493">
        <v>5</v>
      </c>
      <c r="U493">
        <v>4</v>
      </c>
      <c r="V493">
        <v>4</v>
      </c>
      <c r="W493" t="s">
        <v>2842</v>
      </c>
      <c r="X493" t="s">
        <v>2839</v>
      </c>
      <c r="Y493" t="s">
        <v>29</v>
      </c>
      <c r="Z493" t="s">
        <v>2839</v>
      </c>
      <c r="AA493" t="s">
        <v>16</v>
      </c>
      <c r="AB493" t="s">
        <v>5637</v>
      </c>
      <c r="AF493" t="s">
        <v>20</v>
      </c>
      <c r="AJ493" t="s">
        <v>2843</v>
      </c>
      <c r="AK493" t="s">
        <v>2844</v>
      </c>
      <c r="AN493" t="s">
        <v>5620</v>
      </c>
      <c r="AO493" t="s">
        <v>5619</v>
      </c>
      <c r="AP493" t="s">
        <v>52</v>
      </c>
      <c r="AQ493" t="s">
        <v>2845</v>
      </c>
      <c r="AR493" t="s">
        <v>34</v>
      </c>
      <c r="AS493" t="s">
        <v>35</v>
      </c>
      <c r="AU493" t="s">
        <v>98</v>
      </c>
      <c r="AV493" t="s">
        <v>80</v>
      </c>
      <c r="AW493" t="s">
        <v>38</v>
      </c>
    </row>
    <row r="494" spans="1:49" x14ac:dyDescent="0.2">
      <c r="A494">
        <v>3</v>
      </c>
      <c r="B494">
        <v>4</v>
      </c>
      <c r="C494">
        <v>3</v>
      </c>
      <c r="D494">
        <v>1</v>
      </c>
      <c r="E494">
        <v>1</v>
      </c>
      <c r="F494">
        <v>1</v>
      </c>
      <c r="G494" t="s">
        <v>2846</v>
      </c>
      <c r="H494" t="s">
        <v>2847</v>
      </c>
      <c r="I494">
        <v>3</v>
      </c>
      <c r="J494">
        <v>3</v>
      </c>
      <c r="K494">
        <v>2</v>
      </c>
      <c r="L494">
        <v>1</v>
      </c>
      <c r="M494">
        <v>1</v>
      </c>
      <c r="N494">
        <v>1</v>
      </c>
      <c r="Q494">
        <v>3</v>
      </c>
      <c r="R494">
        <v>3</v>
      </c>
      <c r="S494">
        <v>1</v>
      </c>
      <c r="T494">
        <v>1</v>
      </c>
      <c r="U494">
        <v>1</v>
      </c>
      <c r="V494">
        <v>1</v>
      </c>
      <c r="W494" t="s">
        <v>2848</v>
      </c>
      <c r="Y494" t="s">
        <v>29</v>
      </c>
      <c r="Z494" t="s">
        <v>2849</v>
      </c>
      <c r="AD494" t="s">
        <v>2850</v>
      </c>
      <c r="AJ494" t="s">
        <v>2851</v>
      </c>
      <c r="AK494" t="s">
        <v>2852</v>
      </c>
      <c r="AM494" t="s">
        <v>2853</v>
      </c>
      <c r="AN494" t="s">
        <v>59</v>
      </c>
      <c r="AO494" t="s">
        <v>59</v>
      </c>
      <c r="AP494" t="s">
        <v>33</v>
      </c>
      <c r="AQ494" t="s">
        <v>2854</v>
      </c>
      <c r="AR494" t="s">
        <v>67</v>
      </c>
      <c r="AS494" t="s">
        <v>35</v>
      </c>
      <c r="AU494" t="s">
        <v>471</v>
      </c>
      <c r="AV494" t="s">
        <v>37</v>
      </c>
      <c r="AW494" t="s">
        <v>61</v>
      </c>
    </row>
    <row r="495" spans="1:49" x14ac:dyDescent="0.2">
      <c r="A495">
        <v>4</v>
      </c>
      <c r="B495">
        <v>4</v>
      </c>
      <c r="C495">
        <v>2</v>
      </c>
      <c r="D495">
        <v>2</v>
      </c>
      <c r="E495">
        <v>2</v>
      </c>
      <c r="F495">
        <v>3</v>
      </c>
      <c r="I495">
        <v>4</v>
      </c>
      <c r="J495">
        <v>4</v>
      </c>
      <c r="K495">
        <v>4</v>
      </c>
      <c r="L495">
        <v>4</v>
      </c>
      <c r="M495">
        <v>4</v>
      </c>
      <c r="N495">
        <v>4</v>
      </c>
      <c r="Q495">
        <v>6</v>
      </c>
      <c r="R495">
        <v>5</v>
      </c>
      <c r="S495">
        <v>5</v>
      </c>
      <c r="T495">
        <v>5</v>
      </c>
      <c r="U495">
        <v>5</v>
      </c>
      <c r="V495">
        <v>5</v>
      </c>
      <c r="Y495" t="s">
        <v>48</v>
      </c>
      <c r="AA495" t="s">
        <v>16</v>
      </c>
      <c r="AE495" t="s">
        <v>19</v>
      </c>
      <c r="AN495" t="s">
        <v>5620</v>
      </c>
      <c r="AO495" t="s">
        <v>51</v>
      </c>
      <c r="AP495" t="s">
        <v>52</v>
      </c>
      <c r="AR495" t="s">
        <v>67</v>
      </c>
      <c r="AS495" t="s">
        <v>35</v>
      </c>
      <c r="AU495" t="s">
        <v>98</v>
      </c>
      <c r="AV495" t="s">
        <v>37</v>
      </c>
      <c r="AW495" t="s">
        <v>99</v>
      </c>
    </row>
    <row r="496" spans="1:49" x14ac:dyDescent="0.2">
      <c r="A496">
        <v>6</v>
      </c>
      <c r="B496">
        <v>6</v>
      </c>
      <c r="C496">
        <v>6</v>
      </c>
      <c r="D496">
        <v>6</v>
      </c>
      <c r="E496">
        <v>6</v>
      </c>
      <c r="F496">
        <v>6</v>
      </c>
      <c r="G496" t="s">
        <v>2855</v>
      </c>
      <c r="H496" t="s">
        <v>2856</v>
      </c>
      <c r="I496">
        <v>4</v>
      </c>
      <c r="J496">
        <v>5</v>
      </c>
      <c r="K496">
        <v>4</v>
      </c>
      <c r="L496">
        <v>5</v>
      </c>
      <c r="M496">
        <v>5</v>
      </c>
      <c r="N496">
        <v>5</v>
      </c>
      <c r="O496" t="s">
        <v>1351</v>
      </c>
      <c r="P496" t="s">
        <v>2857</v>
      </c>
      <c r="Q496">
        <v>5</v>
      </c>
      <c r="R496">
        <v>6</v>
      </c>
      <c r="S496">
        <v>6</v>
      </c>
      <c r="T496">
        <v>6</v>
      </c>
      <c r="U496">
        <v>6</v>
      </c>
      <c r="V496">
        <v>6</v>
      </c>
      <c r="W496" t="s">
        <v>2858</v>
      </c>
      <c r="X496" t="s">
        <v>2859</v>
      </c>
      <c r="Y496" t="s">
        <v>119</v>
      </c>
      <c r="Z496" t="s">
        <v>2860</v>
      </c>
      <c r="AA496" t="s">
        <v>16</v>
      </c>
      <c r="AK496" t="s">
        <v>2861</v>
      </c>
      <c r="AN496" t="s">
        <v>5618</v>
      </c>
      <c r="AO496" t="s">
        <v>5618</v>
      </c>
      <c r="AP496" t="s">
        <v>5638</v>
      </c>
      <c r="AR496" t="s">
        <v>67</v>
      </c>
      <c r="AS496" t="s">
        <v>35</v>
      </c>
      <c r="AU496" t="s">
        <v>538</v>
      </c>
      <c r="AV496" t="s">
        <v>37</v>
      </c>
      <c r="AW496" t="s">
        <v>99</v>
      </c>
    </row>
    <row r="497" spans="1:49" x14ac:dyDescent="0.2">
      <c r="A497">
        <v>5</v>
      </c>
      <c r="B497">
        <v>4</v>
      </c>
      <c r="C497">
        <v>5</v>
      </c>
      <c r="D497">
        <v>5</v>
      </c>
      <c r="G497" t="s">
        <v>2862</v>
      </c>
      <c r="H497" t="s">
        <v>2863</v>
      </c>
      <c r="I497">
        <v>4</v>
      </c>
      <c r="O497" t="s">
        <v>2864</v>
      </c>
      <c r="Q497">
        <v>6</v>
      </c>
      <c r="R497">
        <v>5</v>
      </c>
      <c r="W497" t="s">
        <v>2865</v>
      </c>
      <c r="Z497" t="s">
        <v>2866</v>
      </c>
      <c r="AA497" t="s">
        <v>16</v>
      </c>
      <c r="AB497" t="s">
        <v>5637</v>
      </c>
      <c r="AD497" t="s">
        <v>2867</v>
      </c>
      <c r="AE497" t="s">
        <v>19</v>
      </c>
      <c r="AJ497" t="s">
        <v>2868</v>
      </c>
      <c r="AN497" t="s">
        <v>5618</v>
      </c>
      <c r="AO497" t="s">
        <v>5618</v>
      </c>
      <c r="AP497" t="s">
        <v>52</v>
      </c>
      <c r="AQ497" t="s">
        <v>2869</v>
      </c>
      <c r="AR497" t="s">
        <v>34</v>
      </c>
      <c r="AS497" t="s">
        <v>35</v>
      </c>
      <c r="AU497" t="s">
        <v>47</v>
      </c>
      <c r="AV497" t="s">
        <v>80</v>
      </c>
      <c r="AW497" t="s">
        <v>68</v>
      </c>
    </row>
    <row r="498" spans="1:49" x14ac:dyDescent="0.2">
      <c r="A498">
        <v>3</v>
      </c>
      <c r="B498">
        <v>7</v>
      </c>
      <c r="C498">
        <v>1</v>
      </c>
      <c r="D498">
        <v>1</v>
      </c>
      <c r="E498">
        <v>1</v>
      </c>
      <c r="F498">
        <v>1</v>
      </c>
      <c r="H498" t="s">
        <v>2870</v>
      </c>
      <c r="I498">
        <v>2</v>
      </c>
      <c r="J498">
        <v>7</v>
      </c>
      <c r="K498">
        <v>1</v>
      </c>
      <c r="L498">
        <v>1</v>
      </c>
      <c r="M498">
        <v>1</v>
      </c>
      <c r="N498">
        <v>1</v>
      </c>
      <c r="P498" t="s">
        <v>2871</v>
      </c>
      <c r="Q498">
        <v>7</v>
      </c>
      <c r="R498">
        <v>7</v>
      </c>
      <c r="S498">
        <v>3</v>
      </c>
      <c r="T498">
        <v>3</v>
      </c>
      <c r="U498">
        <v>1</v>
      </c>
      <c r="V498">
        <v>2</v>
      </c>
      <c r="W498" t="s">
        <v>2872</v>
      </c>
      <c r="Y498" t="s">
        <v>48</v>
      </c>
      <c r="Z498" t="s">
        <v>2873</v>
      </c>
      <c r="AD498" t="s">
        <v>2874</v>
      </c>
      <c r="AK498" t="s">
        <v>2875</v>
      </c>
      <c r="AN498" t="s">
        <v>59</v>
      </c>
      <c r="AO498" t="s">
        <v>5620</v>
      </c>
      <c r="AP498" t="s">
        <v>5640</v>
      </c>
      <c r="AQ498" t="s">
        <v>2876</v>
      </c>
      <c r="AR498" t="s">
        <v>67</v>
      </c>
      <c r="AS498" t="s">
        <v>35</v>
      </c>
      <c r="AU498" t="s">
        <v>793</v>
      </c>
      <c r="AV498" t="s">
        <v>80</v>
      </c>
      <c r="AW498" t="s">
        <v>68</v>
      </c>
    </row>
    <row r="499" spans="1:49" x14ac:dyDescent="0.2">
      <c r="A499">
        <v>7</v>
      </c>
      <c r="B499">
        <v>7</v>
      </c>
      <c r="C499">
        <v>4</v>
      </c>
      <c r="D499">
        <v>7</v>
      </c>
      <c r="E499">
        <v>7</v>
      </c>
      <c r="F499">
        <v>7</v>
      </c>
      <c r="G499" t="s">
        <v>2877</v>
      </c>
      <c r="H499" t="s">
        <v>2878</v>
      </c>
      <c r="I499">
        <v>3</v>
      </c>
      <c r="J499">
        <v>3</v>
      </c>
      <c r="K499">
        <v>3</v>
      </c>
      <c r="M499">
        <v>6</v>
      </c>
      <c r="N499">
        <v>6</v>
      </c>
      <c r="P499" t="s">
        <v>2879</v>
      </c>
      <c r="Q499">
        <v>5</v>
      </c>
      <c r="R499">
        <v>5</v>
      </c>
      <c r="S499">
        <v>5</v>
      </c>
      <c r="T499">
        <v>6</v>
      </c>
      <c r="U499">
        <v>6</v>
      </c>
      <c r="V499">
        <v>6</v>
      </c>
      <c r="W499" t="s">
        <v>2880</v>
      </c>
      <c r="X499" t="s">
        <v>2881</v>
      </c>
      <c r="Y499" t="s">
        <v>119</v>
      </c>
      <c r="Z499" t="s">
        <v>2882</v>
      </c>
      <c r="AA499" t="s">
        <v>16</v>
      </c>
      <c r="AB499" t="s">
        <v>5637</v>
      </c>
      <c r="AE499" t="s">
        <v>19</v>
      </c>
      <c r="AF499" t="s">
        <v>20</v>
      </c>
      <c r="AG499" t="s">
        <v>21</v>
      </c>
      <c r="AH499" t="s">
        <v>22</v>
      </c>
      <c r="AI499" t="s">
        <v>23</v>
      </c>
      <c r="AJ499" t="s">
        <v>2883</v>
      </c>
      <c r="AK499" t="s">
        <v>2884</v>
      </c>
      <c r="AN499" t="s">
        <v>5618</v>
      </c>
      <c r="AO499" t="s">
        <v>5618</v>
      </c>
      <c r="AP499" t="s">
        <v>52</v>
      </c>
      <c r="AR499" t="s">
        <v>34</v>
      </c>
      <c r="AS499" t="s">
        <v>35</v>
      </c>
      <c r="AU499" t="s">
        <v>98</v>
      </c>
      <c r="AV499" t="s">
        <v>80</v>
      </c>
      <c r="AW499" t="s">
        <v>107</v>
      </c>
    </row>
    <row r="500" spans="1:49" x14ac:dyDescent="0.2">
      <c r="A500">
        <v>5</v>
      </c>
      <c r="B500">
        <v>4</v>
      </c>
      <c r="C500">
        <v>5</v>
      </c>
      <c r="D500">
        <v>4</v>
      </c>
      <c r="E500">
        <v>2</v>
      </c>
      <c r="F500">
        <v>3</v>
      </c>
      <c r="I500">
        <v>1</v>
      </c>
      <c r="J500">
        <v>4</v>
      </c>
      <c r="K500">
        <v>4</v>
      </c>
      <c r="L500">
        <v>3</v>
      </c>
      <c r="M500">
        <v>3</v>
      </c>
      <c r="P500" t="s">
        <v>2885</v>
      </c>
      <c r="Q500">
        <v>6</v>
      </c>
      <c r="R500">
        <v>6</v>
      </c>
      <c r="S500">
        <v>5</v>
      </c>
      <c r="T500">
        <v>3</v>
      </c>
      <c r="U500">
        <v>3</v>
      </c>
      <c r="V500">
        <v>3</v>
      </c>
      <c r="Y500" t="s">
        <v>48</v>
      </c>
      <c r="Z500" t="s">
        <v>2886</v>
      </c>
      <c r="AA500" t="s">
        <v>16</v>
      </c>
      <c r="AI500" t="s">
        <v>23</v>
      </c>
      <c r="AN500" t="s">
        <v>5618</v>
      </c>
      <c r="AO500" t="s">
        <v>5618</v>
      </c>
      <c r="AP500" t="s">
        <v>33</v>
      </c>
      <c r="AQ500" t="s">
        <v>2887</v>
      </c>
      <c r="AR500" t="s">
        <v>34</v>
      </c>
      <c r="AS500" t="s">
        <v>35</v>
      </c>
      <c r="AU500" t="s">
        <v>160</v>
      </c>
      <c r="AV500" t="s">
        <v>37</v>
      </c>
      <c r="AW500" t="s">
        <v>81</v>
      </c>
    </row>
    <row r="501" spans="1:49" x14ac:dyDescent="0.2">
      <c r="Q501">
        <v>5</v>
      </c>
      <c r="R501">
        <v>6</v>
      </c>
      <c r="S501">
        <v>6</v>
      </c>
      <c r="T501">
        <v>6</v>
      </c>
      <c r="U501">
        <v>5</v>
      </c>
      <c r="V501">
        <v>7</v>
      </c>
      <c r="X501" t="s">
        <v>2888</v>
      </c>
      <c r="Y501" t="s">
        <v>48</v>
      </c>
      <c r="Z501" t="s">
        <v>2889</v>
      </c>
      <c r="AA501" t="s">
        <v>16</v>
      </c>
      <c r="AE501" t="s">
        <v>19</v>
      </c>
      <c r="AF501" t="s">
        <v>20</v>
      </c>
      <c r="AG501" t="s">
        <v>21</v>
      </c>
      <c r="AH501" t="s">
        <v>22</v>
      </c>
      <c r="AI501" t="s">
        <v>23</v>
      </c>
      <c r="AJ501" t="s">
        <v>2890</v>
      </c>
      <c r="AN501" t="s">
        <v>5618</v>
      </c>
      <c r="AO501" t="s">
        <v>5618</v>
      </c>
      <c r="AP501" t="s">
        <v>33</v>
      </c>
      <c r="AR501" t="s">
        <v>34</v>
      </c>
      <c r="AS501" t="s">
        <v>35</v>
      </c>
      <c r="AU501" t="s">
        <v>642</v>
      </c>
      <c r="AV501" t="s">
        <v>80</v>
      </c>
      <c r="AW501" t="s">
        <v>81</v>
      </c>
    </row>
    <row r="502" spans="1:49" x14ac:dyDescent="0.2">
      <c r="A502">
        <v>7</v>
      </c>
      <c r="B502">
        <v>7</v>
      </c>
      <c r="C502">
        <v>5</v>
      </c>
      <c r="D502">
        <v>7</v>
      </c>
      <c r="E502">
        <v>7</v>
      </c>
      <c r="F502">
        <v>7</v>
      </c>
      <c r="G502" t="s">
        <v>2891</v>
      </c>
      <c r="H502" t="s">
        <v>2892</v>
      </c>
      <c r="I502">
        <v>7</v>
      </c>
      <c r="J502">
        <v>7</v>
      </c>
      <c r="K502">
        <v>7</v>
      </c>
      <c r="L502">
        <v>7</v>
      </c>
      <c r="M502">
        <v>7</v>
      </c>
      <c r="N502">
        <v>7</v>
      </c>
      <c r="O502" t="s">
        <v>2893</v>
      </c>
      <c r="P502" t="s">
        <v>2894</v>
      </c>
      <c r="Q502">
        <v>7</v>
      </c>
      <c r="R502">
        <v>7</v>
      </c>
      <c r="S502">
        <v>7</v>
      </c>
      <c r="T502">
        <v>7</v>
      </c>
      <c r="U502">
        <v>7</v>
      </c>
      <c r="V502">
        <v>7</v>
      </c>
      <c r="W502" t="s">
        <v>2895</v>
      </c>
      <c r="X502" t="s">
        <v>2896</v>
      </c>
      <c r="Y502" t="s">
        <v>48</v>
      </c>
      <c r="Z502" t="s">
        <v>2897</v>
      </c>
      <c r="AA502" t="s">
        <v>16</v>
      </c>
      <c r="AF502" t="s">
        <v>20</v>
      </c>
      <c r="AJ502" t="s">
        <v>2898</v>
      </c>
      <c r="AK502" t="s">
        <v>2899</v>
      </c>
      <c r="AN502" t="s">
        <v>5618</v>
      </c>
      <c r="AO502" t="s">
        <v>59</v>
      </c>
      <c r="AP502" t="s">
        <v>52</v>
      </c>
      <c r="AR502" t="s">
        <v>34</v>
      </c>
      <c r="AS502" t="s">
        <v>35</v>
      </c>
      <c r="AU502" t="s">
        <v>139</v>
      </c>
      <c r="AV502" t="s">
        <v>37</v>
      </c>
      <c r="AW502" t="s">
        <v>81</v>
      </c>
    </row>
    <row r="503" spans="1:49" x14ac:dyDescent="0.2">
      <c r="G503" t="s">
        <v>2900</v>
      </c>
      <c r="H503" t="s">
        <v>2901</v>
      </c>
      <c r="O503" t="s">
        <v>2902</v>
      </c>
      <c r="P503" t="s">
        <v>2903</v>
      </c>
      <c r="W503" t="s">
        <v>2904</v>
      </c>
      <c r="X503" t="s">
        <v>2905</v>
      </c>
      <c r="Y503" t="s">
        <v>48</v>
      </c>
      <c r="Z503" t="s">
        <v>2906</v>
      </c>
      <c r="AA503" t="s">
        <v>16</v>
      </c>
      <c r="AD503" t="s">
        <v>2907</v>
      </c>
      <c r="AF503" t="s">
        <v>20</v>
      </c>
      <c r="AJ503" t="s">
        <v>2908</v>
      </c>
      <c r="AK503" t="s">
        <v>2909</v>
      </c>
      <c r="AN503" t="s">
        <v>5618</v>
      </c>
      <c r="AO503" t="s">
        <v>5618</v>
      </c>
      <c r="AP503" t="s">
        <v>52</v>
      </c>
      <c r="AQ503" t="s">
        <v>2910</v>
      </c>
      <c r="AR503" t="s">
        <v>34</v>
      </c>
      <c r="AS503" t="s">
        <v>35</v>
      </c>
      <c r="AU503" t="s">
        <v>47</v>
      </c>
      <c r="AV503" t="s">
        <v>37</v>
      </c>
      <c r="AW503" t="s">
        <v>99</v>
      </c>
    </row>
    <row r="504" spans="1:49" x14ac:dyDescent="0.2">
      <c r="A504">
        <v>4</v>
      </c>
      <c r="B504">
        <v>4</v>
      </c>
      <c r="C504">
        <v>4</v>
      </c>
      <c r="D504">
        <v>1</v>
      </c>
      <c r="E504">
        <v>1</v>
      </c>
      <c r="F504">
        <v>1</v>
      </c>
      <c r="G504" t="s">
        <v>2911</v>
      </c>
      <c r="H504" t="s">
        <v>2912</v>
      </c>
      <c r="I504">
        <v>5</v>
      </c>
      <c r="J504">
        <v>5</v>
      </c>
      <c r="K504">
        <v>4</v>
      </c>
      <c r="L504">
        <v>1</v>
      </c>
      <c r="M504">
        <v>1</v>
      </c>
      <c r="N504">
        <v>1</v>
      </c>
      <c r="O504" t="s">
        <v>2913</v>
      </c>
      <c r="P504" t="s">
        <v>2914</v>
      </c>
      <c r="Q504">
        <v>5</v>
      </c>
      <c r="R504">
        <v>5</v>
      </c>
      <c r="S504">
        <v>4</v>
      </c>
      <c r="T504">
        <v>1</v>
      </c>
      <c r="U504">
        <v>1</v>
      </c>
      <c r="V504">
        <v>1</v>
      </c>
      <c r="W504" t="s">
        <v>2915</v>
      </c>
      <c r="X504" t="s">
        <v>2916</v>
      </c>
      <c r="Y504" t="s">
        <v>29</v>
      </c>
      <c r="Z504" t="s">
        <v>2917</v>
      </c>
      <c r="AA504" t="s">
        <v>16</v>
      </c>
      <c r="AE504" t="s">
        <v>19</v>
      </c>
      <c r="AJ504" t="s">
        <v>2918</v>
      </c>
      <c r="AK504" t="s">
        <v>2919</v>
      </c>
      <c r="AN504" t="s">
        <v>5620</v>
      </c>
      <c r="AO504" t="s">
        <v>51</v>
      </c>
      <c r="AP504" t="s">
        <v>52</v>
      </c>
      <c r="AQ504" t="s">
        <v>2920</v>
      </c>
      <c r="AR504" t="s">
        <v>34</v>
      </c>
      <c r="AS504" t="s">
        <v>35</v>
      </c>
      <c r="AU504" t="s">
        <v>98</v>
      </c>
      <c r="AV504" t="s">
        <v>80</v>
      </c>
      <c r="AW504" t="s">
        <v>38</v>
      </c>
    </row>
    <row r="505" spans="1:49" x14ac:dyDescent="0.2">
      <c r="A505">
        <v>5</v>
      </c>
      <c r="B505">
        <v>4</v>
      </c>
      <c r="C505">
        <v>2</v>
      </c>
      <c r="D505">
        <v>3</v>
      </c>
      <c r="E505">
        <v>4</v>
      </c>
      <c r="F505">
        <v>5</v>
      </c>
      <c r="G505" t="s">
        <v>2921</v>
      </c>
      <c r="I505">
        <v>6</v>
      </c>
      <c r="J505">
        <v>6</v>
      </c>
      <c r="K505">
        <v>4</v>
      </c>
      <c r="L505">
        <v>6</v>
      </c>
      <c r="M505">
        <v>5</v>
      </c>
      <c r="N505">
        <v>5</v>
      </c>
      <c r="O505" t="s">
        <v>2922</v>
      </c>
      <c r="P505" t="s">
        <v>2923</v>
      </c>
      <c r="Q505">
        <v>7</v>
      </c>
      <c r="R505">
        <v>7</v>
      </c>
      <c r="S505">
        <v>4</v>
      </c>
      <c r="U505">
        <v>5</v>
      </c>
      <c r="V505">
        <v>5</v>
      </c>
      <c r="W505" t="s">
        <v>2924</v>
      </c>
      <c r="X505" t="s">
        <v>2925</v>
      </c>
      <c r="Y505" t="s">
        <v>29</v>
      </c>
      <c r="Z505" t="s">
        <v>2926</v>
      </c>
      <c r="AA505" t="s">
        <v>16</v>
      </c>
      <c r="AB505" t="s">
        <v>5637</v>
      </c>
      <c r="AF505" t="s">
        <v>20</v>
      </c>
      <c r="AJ505" t="s">
        <v>2927</v>
      </c>
      <c r="AK505" t="s">
        <v>2928</v>
      </c>
      <c r="AN505" t="s">
        <v>5618</v>
      </c>
      <c r="AO505" t="s">
        <v>5620</v>
      </c>
      <c r="AP505" t="s">
        <v>52</v>
      </c>
      <c r="AR505" t="s">
        <v>34</v>
      </c>
      <c r="AS505" t="s">
        <v>35</v>
      </c>
      <c r="AU505" t="s">
        <v>47</v>
      </c>
      <c r="AV505" t="s">
        <v>37</v>
      </c>
      <c r="AW505" t="s">
        <v>99</v>
      </c>
    </row>
    <row r="506" spans="1:49" x14ac:dyDescent="0.2">
      <c r="A506">
        <v>7</v>
      </c>
      <c r="B506">
        <v>7</v>
      </c>
      <c r="C506">
        <v>6</v>
      </c>
      <c r="D506">
        <v>6</v>
      </c>
      <c r="E506">
        <v>7</v>
      </c>
      <c r="F506">
        <v>7</v>
      </c>
      <c r="G506" t="s">
        <v>2929</v>
      </c>
      <c r="I506">
        <v>7</v>
      </c>
      <c r="J506">
        <v>7</v>
      </c>
      <c r="K506">
        <v>7</v>
      </c>
      <c r="L506">
        <v>6</v>
      </c>
      <c r="M506">
        <v>7</v>
      </c>
      <c r="N506">
        <v>7</v>
      </c>
      <c r="O506" t="s">
        <v>2930</v>
      </c>
      <c r="Q506">
        <v>7</v>
      </c>
      <c r="R506">
        <v>7</v>
      </c>
      <c r="S506">
        <v>7</v>
      </c>
      <c r="T506">
        <v>7</v>
      </c>
      <c r="U506">
        <v>7</v>
      </c>
      <c r="V506">
        <v>7</v>
      </c>
      <c r="W506" t="s">
        <v>2931</v>
      </c>
      <c r="Y506" t="s">
        <v>48</v>
      </c>
      <c r="Z506" t="s">
        <v>2932</v>
      </c>
      <c r="AA506" t="s">
        <v>16</v>
      </c>
      <c r="AF506" t="s">
        <v>20</v>
      </c>
      <c r="AK506" t="s">
        <v>2933</v>
      </c>
      <c r="AN506" t="s">
        <v>5618</v>
      </c>
      <c r="AO506" t="s">
        <v>5618</v>
      </c>
      <c r="AP506" t="s">
        <v>5640</v>
      </c>
      <c r="AQ506" t="s">
        <v>2934</v>
      </c>
      <c r="AR506" t="s">
        <v>67</v>
      </c>
      <c r="AS506" t="s">
        <v>35</v>
      </c>
      <c r="AU506" t="s">
        <v>797</v>
      </c>
      <c r="AV506" t="s">
        <v>80</v>
      </c>
      <c r="AW506" t="s">
        <v>107</v>
      </c>
    </row>
    <row r="507" spans="1:49" x14ac:dyDescent="0.2">
      <c r="A507">
        <v>7</v>
      </c>
      <c r="B507">
        <v>7</v>
      </c>
      <c r="C507">
        <v>7</v>
      </c>
      <c r="D507">
        <v>7</v>
      </c>
      <c r="E507">
        <v>7</v>
      </c>
      <c r="F507">
        <v>7</v>
      </c>
      <c r="G507" t="s">
        <v>2935</v>
      </c>
      <c r="I507">
        <v>4</v>
      </c>
      <c r="J507">
        <v>4</v>
      </c>
      <c r="K507">
        <v>4</v>
      </c>
      <c r="L507">
        <v>4</v>
      </c>
      <c r="M507">
        <v>4</v>
      </c>
      <c r="N507">
        <v>4</v>
      </c>
      <c r="Q507">
        <v>7</v>
      </c>
      <c r="R507">
        <v>7</v>
      </c>
      <c r="S507">
        <v>7</v>
      </c>
      <c r="T507">
        <v>7</v>
      </c>
      <c r="U507">
        <v>7</v>
      </c>
      <c r="V507">
        <v>7</v>
      </c>
      <c r="Y507" t="s">
        <v>119</v>
      </c>
      <c r="AA507" t="s">
        <v>16</v>
      </c>
      <c r="AF507" t="s">
        <v>20</v>
      </c>
      <c r="AH507" t="s">
        <v>22</v>
      </c>
      <c r="AK507" t="s">
        <v>2936</v>
      </c>
      <c r="AN507" t="s">
        <v>5618</v>
      </c>
      <c r="AO507" t="s">
        <v>51</v>
      </c>
      <c r="AP507" t="s">
        <v>52</v>
      </c>
      <c r="AR507" t="s">
        <v>67</v>
      </c>
      <c r="AS507" t="s">
        <v>35</v>
      </c>
      <c r="AU507" t="s">
        <v>98</v>
      </c>
      <c r="AV507" t="s">
        <v>80</v>
      </c>
      <c r="AW507" t="s">
        <v>81</v>
      </c>
    </row>
    <row r="508" spans="1:49" x14ac:dyDescent="0.2">
      <c r="A508">
        <v>6</v>
      </c>
      <c r="B508">
        <v>6</v>
      </c>
      <c r="C508">
        <v>6</v>
      </c>
      <c r="D508">
        <v>6</v>
      </c>
      <c r="E508">
        <v>6</v>
      </c>
      <c r="F508">
        <v>6</v>
      </c>
      <c r="I508">
        <v>7</v>
      </c>
      <c r="J508">
        <v>7</v>
      </c>
      <c r="K508">
        <v>7</v>
      </c>
      <c r="L508">
        <v>7</v>
      </c>
      <c r="M508">
        <v>7</v>
      </c>
      <c r="N508">
        <v>7</v>
      </c>
      <c r="Q508">
        <v>1</v>
      </c>
      <c r="R508">
        <v>1</v>
      </c>
      <c r="S508">
        <v>1</v>
      </c>
      <c r="T508">
        <v>1</v>
      </c>
      <c r="U508">
        <v>1</v>
      </c>
      <c r="V508">
        <v>1</v>
      </c>
      <c r="Y508" t="s">
        <v>103</v>
      </c>
      <c r="AD508" t="s">
        <v>2937</v>
      </c>
      <c r="AN508" t="s">
        <v>5619</v>
      </c>
      <c r="AO508" t="s">
        <v>5619</v>
      </c>
      <c r="AR508" t="s">
        <v>34</v>
      </c>
      <c r="AS508" t="s">
        <v>35</v>
      </c>
      <c r="AU508" t="s">
        <v>47</v>
      </c>
      <c r="AV508" t="s">
        <v>150</v>
      </c>
      <c r="AW508" t="s">
        <v>107</v>
      </c>
    </row>
    <row r="509" spans="1:49" x14ac:dyDescent="0.2">
      <c r="A509">
        <v>4</v>
      </c>
      <c r="B509">
        <v>4</v>
      </c>
      <c r="C509">
        <v>4</v>
      </c>
      <c r="D509">
        <v>5</v>
      </c>
      <c r="E509">
        <v>5</v>
      </c>
      <c r="F509">
        <v>5</v>
      </c>
      <c r="I509">
        <v>3</v>
      </c>
      <c r="J509">
        <v>4</v>
      </c>
      <c r="K509">
        <v>4</v>
      </c>
      <c r="L509">
        <v>4</v>
      </c>
      <c r="M509">
        <v>3</v>
      </c>
      <c r="N509">
        <v>4</v>
      </c>
      <c r="Q509">
        <v>3</v>
      </c>
      <c r="R509">
        <v>4</v>
      </c>
      <c r="S509">
        <v>4</v>
      </c>
      <c r="T509">
        <v>4</v>
      </c>
      <c r="U509">
        <v>4</v>
      </c>
      <c r="V509">
        <v>4</v>
      </c>
      <c r="Y509" t="s">
        <v>119</v>
      </c>
      <c r="AA509" t="s">
        <v>16</v>
      </c>
      <c r="AC509" t="s">
        <v>17</v>
      </c>
      <c r="AE509" t="s">
        <v>19</v>
      </c>
      <c r="AI509" t="s">
        <v>23</v>
      </c>
      <c r="AN509" t="s">
        <v>5618</v>
      </c>
      <c r="AO509" t="s">
        <v>5618</v>
      </c>
      <c r="AP509" t="s">
        <v>33</v>
      </c>
      <c r="AR509" t="s">
        <v>34</v>
      </c>
      <c r="AS509" t="s">
        <v>35</v>
      </c>
      <c r="AU509" t="s">
        <v>79</v>
      </c>
      <c r="AV509" t="s">
        <v>80</v>
      </c>
      <c r="AW509" t="s">
        <v>81</v>
      </c>
    </row>
    <row r="510" spans="1:49" x14ac:dyDescent="0.2">
      <c r="A510">
        <v>6</v>
      </c>
      <c r="B510">
        <v>6</v>
      </c>
      <c r="C510">
        <v>5</v>
      </c>
      <c r="D510">
        <v>3</v>
      </c>
      <c r="E510">
        <v>6</v>
      </c>
      <c r="F510">
        <v>7</v>
      </c>
      <c r="G510" t="s">
        <v>2938</v>
      </c>
      <c r="I510">
        <v>5</v>
      </c>
      <c r="J510">
        <v>5</v>
      </c>
      <c r="K510">
        <v>5</v>
      </c>
      <c r="L510">
        <v>5</v>
      </c>
      <c r="M510">
        <v>5</v>
      </c>
      <c r="N510">
        <v>5</v>
      </c>
      <c r="Q510">
        <v>6</v>
      </c>
      <c r="R510">
        <v>6</v>
      </c>
      <c r="S510">
        <v>4</v>
      </c>
      <c r="T510">
        <v>4</v>
      </c>
      <c r="U510">
        <v>5</v>
      </c>
      <c r="V510">
        <v>5</v>
      </c>
      <c r="Y510" t="s">
        <v>119</v>
      </c>
      <c r="Z510" t="s">
        <v>2939</v>
      </c>
      <c r="AA510" t="s">
        <v>16</v>
      </c>
      <c r="AE510" t="s">
        <v>19</v>
      </c>
      <c r="AI510" t="s">
        <v>23</v>
      </c>
      <c r="AJ510" t="s">
        <v>2940</v>
      </c>
      <c r="AK510" t="s">
        <v>2941</v>
      </c>
      <c r="AN510" t="s">
        <v>5618</v>
      </c>
      <c r="AO510" t="s">
        <v>5618</v>
      </c>
      <c r="AP510" t="s">
        <v>5638</v>
      </c>
      <c r="AQ510" t="s">
        <v>2942</v>
      </c>
      <c r="AR510" t="s">
        <v>34</v>
      </c>
      <c r="AS510" t="s">
        <v>35</v>
      </c>
      <c r="AU510" t="s">
        <v>79</v>
      </c>
      <c r="AV510" t="s">
        <v>37</v>
      </c>
      <c r="AW510" t="s">
        <v>99</v>
      </c>
    </row>
    <row r="511" spans="1:49" x14ac:dyDescent="0.2">
      <c r="A511">
        <v>3</v>
      </c>
      <c r="B511">
        <v>7</v>
      </c>
      <c r="C511">
        <v>3</v>
      </c>
      <c r="D511">
        <v>4</v>
      </c>
      <c r="E511">
        <v>7</v>
      </c>
      <c r="F511">
        <v>7</v>
      </c>
      <c r="H511" t="s">
        <v>2943</v>
      </c>
      <c r="I511">
        <v>5</v>
      </c>
      <c r="J511">
        <v>6</v>
      </c>
      <c r="K511">
        <v>4</v>
      </c>
      <c r="L511">
        <v>4</v>
      </c>
      <c r="M511">
        <v>6</v>
      </c>
      <c r="N511">
        <v>6</v>
      </c>
      <c r="P511" t="s">
        <v>2943</v>
      </c>
      <c r="Q511">
        <v>5</v>
      </c>
      <c r="R511">
        <v>6</v>
      </c>
      <c r="S511">
        <v>4</v>
      </c>
      <c r="U511">
        <v>6</v>
      </c>
      <c r="V511">
        <v>6</v>
      </c>
      <c r="X511" t="s">
        <v>2943</v>
      </c>
      <c r="Y511" t="s">
        <v>29</v>
      </c>
      <c r="Z511" t="s">
        <v>2943</v>
      </c>
      <c r="AC511" t="s">
        <v>17</v>
      </c>
      <c r="AK511" t="s">
        <v>2944</v>
      </c>
      <c r="AN511" t="s">
        <v>51</v>
      </c>
      <c r="AO511" t="s">
        <v>51</v>
      </c>
      <c r="AP511" t="s">
        <v>52</v>
      </c>
      <c r="AQ511" t="s">
        <v>2945</v>
      </c>
      <c r="AR511" t="s">
        <v>67</v>
      </c>
      <c r="AS511" t="s">
        <v>35</v>
      </c>
      <c r="AU511" t="s">
        <v>47</v>
      </c>
      <c r="AV511" t="s">
        <v>150</v>
      </c>
      <c r="AW511" t="s">
        <v>107</v>
      </c>
    </row>
    <row r="512" spans="1:49" x14ac:dyDescent="0.2">
      <c r="A512">
        <v>3</v>
      </c>
      <c r="B512">
        <v>4</v>
      </c>
      <c r="C512">
        <v>4</v>
      </c>
      <c r="D512">
        <v>3</v>
      </c>
      <c r="E512">
        <v>3</v>
      </c>
      <c r="F512">
        <v>3</v>
      </c>
      <c r="I512">
        <v>3</v>
      </c>
      <c r="J512">
        <v>4</v>
      </c>
      <c r="K512">
        <v>4</v>
      </c>
      <c r="L512">
        <v>3</v>
      </c>
      <c r="M512">
        <v>3</v>
      </c>
      <c r="N512">
        <v>3</v>
      </c>
      <c r="P512" t="s">
        <v>2946</v>
      </c>
      <c r="Q512">
        <v>7</v>
      </c>
      <c r="R512">
        <v>7</v>
      </c>
      <c r="S512">
        <v>4</v>
      </c>
      <c r="T512">
        <v>6</v>
      </c>
      <c r="U512">
        <v>5</v>
      </c>
      <c r="V512">
        <v>5</v>
      </c>
      <c r="W512" t="s">
        <v>2947</v>
      </c>
      <c r="X512" t="s">
        <v>2948</v>
      </c>
      <c r="Y512" t="s">
        <v>48</v>
      </c>
      <c r="Z512" t="s">
        <v>2949</v>
      </c>
      <c r="AA512" t="s">
        <v>16</v>
      </c>
      <c r="AE512" t="s">
        <v>19</v>
      </c>
      <c r="AJ512" t="s">
        <v>5756</v>
      </c>
      <c r="AK512" t="s">
        <v>2950</v>
      </c>
      <c r="AN512" t="s">
        <v>5618</v>
      </c>
      <c r="AO512" t="s">
        <v>51</v>
      </c>
      <c r="AP512" t="s">
        <v>52</v>
      </c>
      <c r="AQ512" t="s">
        <v>2951</v>
      </c>
      <c r="AR512" t="s">
        <v>34</v>
      </c>
      <c r="AS512" t="s">
        <v>35</v>
      </c>
      <c r="AU512" t="s">
        <v>47</v>
      </c>
      <c r="AV512" t="s">
        <v>37</v>
      </c>
      <c r="AW512" t="s">
        <v>81</v>
      </c>
    </row>
    <row r="513" spans="1:49" x14ac:dyDescent="0.2">
      <c r="A513">
        <v>3</v>
      </c>
      <c r="B513">
        <v>3</v>
      </c>
      <c r="C513">
        <v>3</v>
      </c>
      <c r="E513">
        <v>3</v>
      </c>
      <c r="F513">
        <v>3</v>
      </c>
      <c r="I513">
        <v>3</v>
      </c>
      <c r="J513">
        <v>3</v>
      </c>
      <c r="K513">
        <v>3</v>
      </c>
      <c r="L513">
        <v>3</v>
      </c>
      <c r="M513">
        <v>3</v>
      </c>
      <c r="N513">
        <v>3</v>
      </c>
      <c r="Q513">
        <v>6</v>
      </c>
      <c r="R513">
        <v>7</v>
      </c>
      <c r="S513">
        <v>7</v>
      </c>
      <c r="T513">
        <v>7</v>
      </c>
      <c r="U513">
        <v>7</v>
      </c>
      <c r="V513">
        <v>7</v>
      </c>
      <c r="X513" t="s">
        <v>2952</v>
      </c>
      <c r="Y513" t="s">
        <v>48</v>
      </c>
      <c r="Z513" t="s">
        <v>2953</v>
      </c>
      <c r="AA513" t="s">
        <v>16</v>
      </c>
      <c r="AB513" t="s">
        <v>5637</v>
      </c>
      <c r="AN513" t="s">
        <v>51</v>
      </c>
      <c r="AO513" t="s">
        <v>5618</v>
      </c>
      <c r="AP513" t="s">
        <v>52</v>
      </c>
      <c r="AQ513" t="s">
        <v>2954</v>
      </c>
      <c r="AR513" t="s">
        <v>67</v>
      </c>
      <c r="AS513" t="s">
        <v>35</v>
      </c>
      <c r="AU513" t="s">
        <v>47</v>
      </c>
      <c r="AV513" t="s">
        <v>556</v>
      </c>
      <c r="AW513" t="s">
        <v>107</v>
      </c>
    </row>
    <row r="514" spans="1:49" x14ac:dyDescent="0.2">
      <c r="A514">
        <v>5</v>
      </c>
      <c r="B514">
        <v>5</v>
      </c>
      <c r="C514">
        <v>4</v>
      </c>
      <c r="E514">
        <v>7</v>
      </c>
      <c r="F514">
        <v>7</v>
      </c>
      <c r="G514" t="s">
        <v>2955</v>
      </c>
      <c r="P514" t="s">
        <v>2956</v>
      </c>
      <c r="Q514">
        <v>7</v>
      </c>
      <c r="R514">
        <v>5</v>
      </c>
      <c r="S514">
        <v>7</v>
      </c>
      <c r="U514">
        <v>7</v>
      </c>
      <c r="V514">
        <v>7</v>
      </c>
      <c r="W514" t="s">
        <v>2957</v>
      </c>
      <c r="X514" t="s">
        <v>2958</v>
      </c>
      <c r="Y514" t="s">
        <v>48</v>
      </c>
      <c r="Z514" t="s">
        <v>2959</v>
      </c>
      <c r="AA514" t="s">
        <v>16</v>
      </c>
      <c r="AG514" t="s">
        <v>21</v>
      </c>
      <c r="AH514" t="s">
        <v>22</v>
      </c>
      <c r="AJ514" t="s">
        <v>2960</v>
      </c>
      <c r="AK514" t="s">
        <v>2961</v>
      </c>
      <c r="AN514" t="s">
        <v>5618</v>
      </c>
      <c r="AO514" t="s">
        <v>5618</v>
      </c>
      <c r="AP514" t="s">
        <v>33</v>
      </c>
      <c r="AQ514" t="s">
        <v>5757</v>
      </c>
      <c r="AR514" t="s">
        <v>34</v>
      </c>
      <c r="AS514" t="s">
        <v>35</v>
      </c>
      <c r="AU514" t="s">
        <v>785</v>
      </c>
      <c r="AV514" t="s">
        <v>80</v>
      </c>
      <c r="AW514" t="s">
        <v>81</v>
      </c>
    </row>
    <row r="515" spans="1:49" x14ac:dyDescent="0.2">
      <c r="A515">
        <v>7</v>
      </c>
      <c r="B515">
        <v>7</v>
      </c>
      <c r="C515">
        <v>7</v>
      </c>
      <c r="D515">
        <v>7</v>
      </c>
      <c r="E515">
        <v>7</v>
      </c>
      <c r="F515">
        <v>7</v>
      </c>
      <c r="G515" t="s">
        <v>2962</v>
      </c>
      <c r="H515" t="s">
        <v>2963</v>
      </c>
      <c r="I515">
        <v>4</v>
      </c>
      <c r="J515">
        <v>4</v>
      </c>
      <c r="K515">
        <v>4</v>
      </c>
      <c r="L515">
        <v>4</v>
      </c>
      <c r="M515">
        <v>4</v>
      </c>
      <c r="N515">
        <v>4</v>
      </c>
      <c r="Q515">
        <v>6</v>
      </c>
      <c r="R515">
        <v>7</v>
      </c>
      <c r="S515">
        <v>7</v>
      </c>
      <c r="T515">
        <v>7</v>
      </c>
      <c r="U515">
        <v>7</v>
      </c>
      <c r="V515">
        <v>7</v>
      </c>
      <c r="W515" t="s">
        <v>2964</v>
      </c>
      <c r="X515" t="s">
        <v>2965</v>
      </c>
      <c r="Y515" t="s">
        <v>48</v>
      </c>
      <c r="Z515" t="s">
        <v>2966</v>
      </c>
      <c r="AA515" t="s">
        <v>16</v>
      </c>
      <c r="AF515" t="s">
        <v>20</v>
      </c>
      <c r="AI515" t="s">
        <v>23</v>
      </c>
      <c r="AK515" t="s">
        <v>2967</v>
      </c>
      <c r="AN515" t="s">
        <v>5618</v>
      </c>
      <c r="AO515" t="s">
        <v>5618</v>
      </c>
      <c r="AP515" t="s">
        <v>52</v>
      </c>
      <c r="AQ515" t="s">
        <v>2968</v>
      </c>
      <c r="AR515" t="s">
        <v>34</v>
      </c>
      <c r="AS515" t="s">
        <v>35</v>
      </c>
      <c r="AU515" t="s">
        <v>47</v>
      </c>
      <c r="AV515" t="s">
        <v>37</v>
      </c>
      <c r="AW515" t="s">
        <v>107</v>
      </c>
    </row>
    <row r="516" spans="1:49" x14ac:dyDescent="0.2">
      <c r="A516">
        <v>1</v>
      </c>
      <c r="B516">
        <v>1</v>
      </c>
      <c r="C516">
        <v>1</v>
      </c>
      <c r="D516">
        <v>1</v>
      </c>
      <c r="E516">
        <v>1</v>
      </c>
      <c r="F516">
        <v>1</v>
      </c>
      <c r="G516" t="s">
        <v>67</v>
      </c>
      <c r="H516" t="s">
        <v>2969</v>
      </c>
      <c r="I516">
        <v>1</v>
      </c>
      <c r="J516">
        <v>1</v>
      </c>
      <c r="K516">
        <v>1</v>
      </c>
      <c r="L516">
        <v>1</v>
      </c>
      <c r="M516">
        <v>1</v>
      </c>
      <c r="N516">
        <v>1</v>
      </c>
      <c r="O516" t="s">
        <v>67</v>
      </c>
      <c r="P516" t="s">
        <v>2970</v>
      </c>
      <c r="Q516">
        <v>1</v>
      </c>
      <c r="R516">
        <v>1</v>
      </c>
      <c r="S516">
        <v>1</v>
      </c>
      <c r="T516">
        <v>1</v>
      </c>
      <c r="U516">
        <v>1</v>
      </c>
      <c r="V516">
        <v>1</v>
      </c>
      <c r="W516" t="s">
        <v>2971</v>
      </c>
      <c r="X516" t="s">
        <v>2970</v>
      </c>
      <c r="Y516" t="s">
        <v>29</v>
      </c>
      <c r="Z516" t="s">
        <v>2972</v>
      </c>
      <c r="AA516" t="s">
        <v>16</v>
      </c>
      <c r="AJ516" t="s">
        <v>2973</v>
      </c>
      <c r="AK516" t="s">
        <v>2974</v>
      </c>
      <c r="AN516" t="s">
        <v>59</v>
      </c>
      <c r="AO516" t="s">
        <v>59</v>
      </c>
      <c r="AP516" t="s">
        <v>52</v>
      </c>
      <c r="AQ516" t="s">
        <v>2975</v>
      </c>
      <c r="AR516" t="s">
        <v>34</v>
      </c>
      <c r="AS516" t="s">
        <v>35</v>
      </c>
      <c r="AU516" t="s">
        <v>47</v>
      </c>
      <c r="AV516" t="s">
        <v>80</v>
      </c>
      <c r="AW516" t="s">
        <v>68</v>
      </c>
    </row>
    <row r="517" spans="1:49" x14ac:dyDescent="0.2">
      <c r="A517">
        <v>7</v>
      </c>
      <c r="B517">
        <v>5</v>
      </c>
      <c r="C517">
        <v>5</v>
      </c>
      <c r="D517">
        <v>3</v>
      </c>
      <c r="E517">
        <v>7</v>
      </c>
      <c r="F517">
        <v>5</v>
      </c>
      <c r="G517" t="s">
        <v>2976</v>
      </c>
      <c r="H517" t="s">
        <v>2977</v>
      </c>
      <c r="I517">
        <v>4</v>
      </c>
      <c r="J517">
        <v>5</v>
      </c>
      <c r="K517">
        <v>5</v>
      </c>
      <c r="L517">
        <v>5</v>
      </c>
      <c r="M517">
        <v>4</v>
      </c>
      <c r="N517">
        <v>5</v>
      </c>
      <c r="P517" t="s">
        <v>2978</v>
      </c>
      <c r="Q517">
        <v>7</v>
      </c>
      <c r="R517">
        <v>7</v>
      </c>
      <c r="S517">
        <v>4</v>
      </c>
      <c r="T517">
        <v>4</v>
      </c>
      <c r="U517">
        <v>7</v>
      </c>
      <c r="V517">
        <v>7</v>
      </c>
      <c r="W517" t="s">
        <v>2979</v>
      </c>
      <c r="X517" t="s">
        <v>2980</v>
      </c>
      <c r="Y517" t="s">
        <v>119</v>
      </c>
      <c r="Z517" t="s">
        <v>2981</v>
      </c>
      <c r="AC517" t="s">
        <v>17</v>
      </c>
      <c r="AE517" t="s">
        <v>19</v>
      </c>
      <c r="AF517" t="s">
        <v>20</v>
      </c>
      <c r="AJ517" t="s">
        <v>2982</v>
      </c>
      <c r="AK517" t="s">
        <v>2983</v>
      </c>
      <c r="AN517" t="s">
        <v>5618</v>
      </c>
      <c r="AO517" t="s">
        <v>5618</v>
      </c>
      <c r="AP517" t="s">
        <v>52</v>
      </c>
      <c r="AR517" t="s">
        <v>34</v>
      </c>
      <c r="AS517" t="s">
        <v>35</v>
      </c>
      <c r="AU517" t="s">
        <v>47</v>
      </c>
      <c r="AV517" t="s">
        <v>80</v>
      </c>
      <c r="AW517" t="s">
        <v>99</v>
      </c>
    </row>
    <row r="518" spans="1:49" x14ac:dyDescent="0.2">
      <c r="A518">
        <v>6</v>
      </c>
      <c r="B518">
        <v>6</v>
      </c>
      <c r="C518">
        <v>5</v>
      </c>
      <c r="D518">
        <v>6</v>
      </c>
      <c r="E518">
        <v>7</v>
      </c>
      <c r="F518">
        <v>6</v>
      </c>
      <c r="G518" t="s">
        <v>2984</v>
      </c>
      <c r="I518">
        <v>6</v>
      </c>
      <c r="J518">
        <v>6</v>
      </c>
      <c r="K518">
        <v>6</v>
      </c>
      <c r="L518">
        <v>6</v>
      </c>
      <c r="M518">
        <v>6</v>
      </c>
      <c r="N518">
        <v>5</v>
      </c>
      <c r="P518" t="s">
        <v>2985</v>
      </c>
      <c r="Q518">
        <v>7</v>
      </c>
      <c r="R518">
        <v>7</v>
      </c>
      <c r="S518">
        <v>7</v>
      </c>
      <c r="T518">
        <v>7</v>
      </c>
      <c r="U518">
        <v>7</v>
      </c>
      <c r="V518">
        <v>7</v>
      </c>
      <c r="W518" t="s">
        <v>2986</v>
      </c>
      <c r="X518" t="s">
        <v>2987</v>
      </c>
      <c r="Y518" t="s">
        <v>119</v>
      </c>
      <c r="Z518" t="s">
        <v>2988</v>
      </c>
      <c r="AD518" t="s">
        <v>2989</v>
      </c>
      <c r="AE518" t="s">
        <v>19</v>
      </c>
      <c r="AI518" t="s">
        <v>23</v>
      </c>
      <c r="AJ518" t="s">
        <v>2990</v>
      </c>
      <c r="AK518" t="s">
        <v>2991</v>
      </c>
      <c r="AN518" t="s">
        <v>5618</v>
      </c>
      <c r="AO518" t="s">
        <v>5618</v>
      </c>
      <c r="AP518" t="s">
        <v>52</v>
      </c>
      <c r="AQ518" t="s">
        <v>2992</v>
      </c>
      <c r="AR518" t="s">
        <v>67</v>
      </c>
      <c r="AS518" t="s">
        <v>35</v>
      </c>
      <c r="AU518" t="s">
        <v>139</v>
      </c>
      <c r="AV518" t="s">
        <v>37</v>
      </c>
      <c r="AW518" t="s">
        <v>99</v>
      </c>
    </row>
    <row r="519" spans="1:49" x14ac:dyDescent="0.2">
      <c r="A519">
        <v>2</v>
      </c>
      <c r="B519">
        <v>4</v>
      </c>
      <c r="C519">
        <v>4</v>
      </c>
      <c r="D519">
        <v>4</v>
      </c>
      <c r="E519">
        <v>4</v>
      </c>
      <c r="F519">
        <v>3</v>
      </c>
      <c r="G519" t="s">
        <v>2993</v>
      </c>
      <c r="H519" t="s">
        <v>2994</v>
      </c>
      <c r="I519">
        <v>3</v>
      </c>
      <c r="J519">
        <v>3</v>
      </c>
      <c r="K519">
        <v>3</v>
      </c>
      <c r="L519">
        <v>3</v>
      </c>
      <c r="M519">
        <v>3</v>
      </c>
      <c r="N519">
        <v>3</v>
      </c>
      <c r="P519" t="s">
        <v>2995</v>
      </c>
      <c r="Q519">
        <v>4</v>
      </c>
      <c r="R519">
        <v>3</v>
      </c>
      <c r="S519">
        <v>3</v>
      </c>
      <c r="T519">
        <v>4</v>
      </c>
      <c r="U519">
        <v>4</v>
      </c>
      <c r="V519">
        <v>4</v>
      </c>
      <c r="W519" t="s">
        <v>2996</v>
      </c>
      <c r="Y519" t="s">
        <v>48</v>
      </c>
      <c r="Z519" t="s">
        <v>2997</v>
      </c>
      <c r="AA519" t="s">
        <v>16</v>
      </c>
      <c r="AE519" t="s">
        <v>19</v>
      </c>
      <c r="AJ519" t="s">
        <v>2998</v>
      </c>
      <c r="AK519" t="s">
        <v>2999</v>
      </c>
      <c r="AN519" t="s">
        <v>5618</v>
      </c>
      <c r="AO519" t="s">
        <v>5618</v>
      </c>
      <c r="AP519" t="s">
        <v>52</v>
      </c>
      <c r="AR519" t="s">
        <v>34</v>
      </c>
      <c r="AS519" t="s">
        <v>35</v>
      </c>
      <c r="AU519" t="s">
        <v>47</v>
      </c>
      <c r="AV519" t="s">
        <v>37</v>
      </c>
      <c r="AW519" t="s">
        <v>99</v>
      </c>
    </row>
    <row r="520" spans="1:49" x14ac:dyDescent="0.2">
      <c r="A520">
        <v>7</v>
      </c>
      <c r="B520">
        <v>5</v>
      </c>
      <c r="C520">
        <v>4</v>
      </c>
      <c r="D520">
        <v>2</v>
      </c>
      <c r="E520">
        <v>4</v>
      </c>
      <c r="F520">
        <v>2</v>
      </c>
      <c r="G520" t="s">
        <v>3000</v>
      </c>
      <c r="I520">
        <v>6</v>
      </c>
      <c r="J520">
        <v>6</v>
      </c>
      <c r="K520">
        <v>4</v>
      </c>
      <c r="L520">
        <v>2</v>
      </c>
      <c r="M520">
        <v>4</v>
      </c>
      <c r="N520">
        <v>2</v>
      </c>
      <c r="O520" t="s">
        <v>3001</v>
      </c>
      <c r="Q520">
        <v>7</v>
      </c>
      <c r="R520">
        <v>5</v>
      </c>
      <c r="S520">
        <v>2</v>
      </c>
      <c r="T520">
        <v>2</v>
      </c>
      <c r="U520">
        <v>4</v>
      </c>
      <c r="V520">
        <v>2</v>
      </c>
      <c r="W520" t="s">
        <v>3002</v>
      </c>
      <c r="X520" t="s">
        <v>3003</v>
      </c>
      <c r="Y520" t="s">
        <v>119</v>
      </c>
      <c r="Z520" t="s">
        <v>3004</v>
      </c>
      <c r="AA520" t="s">
        <v>16</v>
      </c>
      <c r="AE520" t="s">
        <v>19</v>
      </c>
      <c r="AF520" t="s">
        <v>20</v>
      </c>
      <c r="AJ520" t="s">
        <v>3005</v>
      </c>
      <c r="AN520" t="s">
        <v>5618</v>
      </c>
      <c r="AO520" t="s">
        <v>5620</v>
      </c>
      <c r="AP520" t="s">
        <v>52</v>
      </c>
      <c r="AQ520" t="s">
        <v>3006</v>
      </c>
      <c r="AR520" t="s">
        <v>34</v>
      </c>
      <c r="AS520" t="s">
        <v>35</v>
      </c>
      <c r="AU520" t="s">
        <v>98</v>
      </c>
      <c r="AV520" t="s">
        <v>80</v>
      </c>
      <c r="AW520" t="s">
        <v>107</v>
      </c>
    </row>
    <row r="521" spans="1:49" x14ac:dyDescent="0.2">
      <c r="A521">
        <v>4</v>
      </c>
      <c r="B521">
        <v>4</v>
      </c>
      <c r="C521">
        <v>4</v>
      </c>
      <c r="D521">
        <v>4</v>
      </c>
      <c r="E521">
        <v>4</v>
      </c>
      <c r="F521">
        <v>4</v>
      </c>
      <c r="G521" t="s">
        <v>3007</v>
      </c>
      <c r="I521">
        <v>2</v>
      </c>
      <c r="J521">
        <v>3</v>
      </c>
      <c r="K521">
        <v>3</v>
      </c>
      <c r="L521">
        <v>4</v>
      </c>
      <c r="M521">
        <v>3</v>
      </c>
      <c r="N521">
        <v>3</v>
      </c>
      <c r="Q521">
        <v>6</v>
      </c>
      <c r="R521">
        <v>6</v>
      </c>
      <c r="S521">
        <v>6</v>
      </c>
      <c r="T521">
        <v>5</v>
      </c>
      <c r="U521">
        <v>6</v>
      </c>
      <c r="V521">
        <v>5</v>
      </c>
      <c r="W521" t="s">
        <v>3008</v>
      </c>
      <c r="X521" t="s">
        <v>3009</v>
      </c>
      <c r="Y521" t="s">
        <v>48</v>
      </c>
      <c r="Z521" t="s">
        <v>3010</v>
      </c>
      <c r="AB521" t="s">
        <v>5637</v>
      </c>
      <c r="AE521" t="s">
        <v>19</v>
      </c>
      <c r="AF521" t="s">
        <v>20</v>
      </c>
      <c r="AI521" t="s">
        <v>23</v>
      </c>
      <c r="AJ521" t="s">
        <v>3011</v>
      </c>
      <c r="AK521" t="s">
        <v>3012</v>
      </c>
      <c r="AN521" t="s">
        <v>5618</v>
      </c>
      <c r="AO521" t="s">
        <v>5618</v>
      </c>
      <c r="AP521" t="s">
        <v>5640</v>
      </c>
      <c r="AQ521" t="s">
        <v>3013</v>
      </c>
      <c r="AR521" t="s">
        <v>67</v>
      </c>
      <c r="AS521" t="s">
        <v>35</v>
      </c>
      <c r="AU521" t="s">
        <v>170</v>
      </c>
      <c r="AV521" t="s">
        <v>37</v>
      </c>
      <c r="AW521" t="s">
        <v>81</v>
      </c>
    </row>
    <row r="522" spans="1:49" x14ac:dyDescent="0.2">
      <c r="A522">
        <v>3</v>
      </c>
      <c r="B522">
        <v>3</v>
      </c>
      <c r="C522">
        <v>4</v>
      </c>
      <c r="D522">
        <v>4</v>
      </c>
      <c r="E522">
        <v>3</v>
      </c>
      <c r="Q522">
        <v>6</v>
      </c>
      <c r="R522">
        <v>5</v>
      </c>
      <c r="S522">
        <v>6</v>
      </c>
      <c r="T522">
        <v>6</v>
      </c>
      <c r="U522">
        <v>6</v>
      </c>
      <c r="V522">
        <v>6</v>
      </c>
      <c r="W522" t="s">
        <v>3014</v>
      </c>
      <c r="X522" t="s">
        <v>3015</v>
      </c>
      <c r="Y522" t="s">
        <v>48</v>
      </c>
      <c r="Z522" t="s">
        <v>3016</v>
      </c>
      <c r="AA522" t="s">
        <v>16</v>
      </c>
      <c r="AB522" t="s">
        <v>5637</v>
      </c>
      <c r="AD522" t="s">
        <v>3017</v>
      </c>
      <c r="AE522" t="s">
        <v>19</v>
      </c>
      <c r="AF522" t="s">
        <v>20</v>
      </c>
      <c r="AI522" t="s">
        <v>23</v>
      </c>
      <c r="AK522" t="s">
        <v>3018</v>
      </c>
      <c r="AN522" t="s">
        <v>5618</v>
      </c>
      <c r="AO522" t="s">
        <v>5618</v>
      </c>
      <c r="AP522" t="s">
        <v>33</v>
      </c>
      <c r="AQ522" t="s">
        <v>3019</v>
      </c>
      <c r="AR522" t="s">
        <v>34</v>
      </c>
      <c r="AS522" t="s">
        <v>35</v>
      </c>
      <c r="AU522" t="s">
        <v>160</v>
      </c>
      <c r="AV522" t="s">
        <v>80</v>
      </c>
      <c r="AW522" t="s">
        <v>68</v>
      </c>
    </row>
    <row r="523" spans="1:49" x14ac:dyDescent="0.2">
      <c r="Q523">
        <v>6</v>
      </c>
      <c r="R523">
        <v>4</v>
      </c>
      <c r="S523">
        <v>5</v>
      </c>
      <c r="T523">
        <v>4</v>
      </c>
      <c r="U523">
        <v>6</v>
      </c>
      <c r="V523">
        <v>5</v>
      </c>
      <c r="W523" t="s">
        <v>3020</v>
      </c>
      <c r="X523" t="s">
        <v>3021</v>
      </c>
      <c r="Y523" t="s">
        <v>48</v>
      </c>
      <c r="Z523" t="s">
        <v>3022</v>
      </c>
      <c r="AA523" t="s">
        <v>16</v>
      </c>
      <c r="AJ523" t="s">
        <v>3023</v>
      </c>
      <c r="AK523" t="s">
        <v>3024</v>
      </c>
      <c r="AN523" t="s">
        <v>5618</v>
      </c>
      <c r="AO523" t="s">
        <v>51</v>
      </c>
      <c r="AP523" t="s">
        <v>52</v>
      </c>
      <c r="AR523" t="s">
        <v>67</v>
      </c>
      <c r="AS523" t="s">
        <v>35</v>
      </c>
      <c r="AU523" t="s">
        <v>47</v>
      </c>
      <c r="AV523" t="s">
        <v>37</v>
      </c>
      <c r="AW523" t="s">
        <v>81</v>
      </c>
    </row>
    <row r="524" spans="1:49" x14ac:dyDescent="0.2">
      <c r="A524">
        <v>5</v>
      </c>
      <c r="B524">
        <v>4</v>
      </c>
      <c r="C524">
        <v>6</v>
      </c>
      <c r="D524">
        <v>4</v>
      </c>
      <c r="Q524">
        <v>7</v>
      </c>
      <c r="R524">
        <v>5</v>
      </c>
      <c r="S524">
        <v>5</v>
      </c>
      <c r="T524">
        <v>5</v>
      </c>
      <c r="U524">
        <v>6</v>
      </c>
      <c r="V524">
        <v>6</v>
      </c>
      <c r="W524" t="s">
        <v>3025</v>
      </c>
      <c r="Y524" t="s">
        <v>48</v>
      </c>
      <c r="Z524" t="s">
        <v>3026</v>
      </c>
      <c r="AA524" t="s">
        <v>16</v>
      </c>
      <c r="AE524" t="s">
        <v>19</v>
      </c>
      <c r="AJ524" t="s">
        <v>3027</v>
      </c>
      <c r="AN524" t="s">
        <v>5618</v>
      </c>
      <c r="AO524" t="s">
        <v>5618</v>
      </c>
      <c r="AP524" t="s">
        <v>33</v>
      </c>
      <c r="AR524" t="s">
        <v>34</v>
      </c>
      <c r="AS524" t="s">
        <v>35</v>
      </c>
      <c r="AU524" t="s">
        <v>642</v>
      </c>
      <c r="AV524" t="s">
        <v>80</v>
      </c>
      <c r="AW524" t="s">
        <v>68</v>
      </c>
    </row>
    <row r="525" spans="1:49" x14ac:dyDescent="0.2">
      <c r="A525">
        <v>4</v>
      </c>
      <c r="B525">
        <v>4</v>
      </c>
      <c r="C525">
        <v>4</v>
      </c>
      <c r="D525">
        <v>4</v>
      </c>
      <c r="E525">
        <v>4</v>
      </c>
      <c r="F525">
        <v>5</v>
      </c>
      <c r="G525" t="s">
        <v>3028</v>
      </c>
      <c r="I525">
        <v>3</v>
      </c>
      <c r="J525">
        <v>4</v>
      </c>
      <c r="K525">
        <v>4</v>
      </c>
      <c r="L525">
        <v>5</v>
      </c>
      <c r="M525">
        <v>4</v>
      </c>
      <c r="N525">
        <v>4</v>
      </c>
      <c r="O525" t="s">
        <v>3029</v>
      </c>
      <c r="P525" t="s">
        <v>3030</v>
      </c>
      <c r="Q525">
        <v>7</v>
      </c>
      <c r="R525">
        <v>7</v>
      </c>
      <c r="S525">
        <v>5</v>
      </c>
      <c r="T525">
        <v>5</v>
      </c>
      <c r="U525">
        <v>6</v>
      </c>
      <c r="V525">
        <v>6</v>
      </c>
      <c r="W525" t="s">
        <v>3031</v>
      </c>
      <c r="Y525" t="s">
        <v>48</v>
      </c>
      <c r="Z525" t="s">
        <v>3032</v>
      </c>
      <c r="AA525" t="s">
        <v>16</v>
      </c>
      <c r="AF525" t="s">
        <v>20</v>
      </c>
      <c r="AJ525" t="s">
        <v>3033</v>
      </c>
      <c r="AK525" t="s">
        <v>3034</v>
      </c>
      <c r="AN525" t="s">
        <v>5618</v>
      </c>
      <c r="AO525" t="s">
        <v>5618</v>
      </c>
      <c r="AP525" t="s">
        <v>52</v>
      </c>
      <c r="AQ525" t="s">
        <v>3035</v>
      </c>
      <c r="AR525" t="s">
        <v>34</v>
      </c>
      <c r="AS525" t="s">
        <v>35</v>
      </c>
      <c r="AU525" t="s">
        <v>47</v>
      </c>
      <c r="AV525" t="s">
        <v>37</v>
      </c>
      <c r="AW525" t="s">
        <v>81</v>
      </c>
    </row>
    <row r="526" spans="1:49" x14ac:dyDescent="0.2">
      <c r="A526">
        <v>5</v>
      </c>
      <c r="B526">
        <v>6</v>
      </c>
      <c r="C526">
        <v>6</v>
      </c>
      <c r="D526">
        <v>6</v>
      </c>
      <c r="E526">
        <v>6</v>
      </c>
      <c r="F526">
        <v>6</v>
      </c>
      <c r="I526">
        <v>4</v>
      </c>
      <c r="J526">
        <v>6</v>
      </c>
      <c r="K526">
        <v>6</v>
      </c>
      <c r="L526">
        <v>6</v>
      </c>
      <c r="M526">
        <v>6</v>
      </c>
      <c r="Q526">
        <v>7</v>
      </c>
      <c r="R526">
        <v>7</v>
      </c>
      <c r="S526">
        <v>7</v>
      </c>
      <c r="T526">
        <v>7</v>
      </c>
      <c r="U526">
        <v>7</v>
      </c>
      <c r="V526">
        <v>7</v>
      </c>
      <c r="Y526" t="s">
        <v>48</v>
      </c>
      <c r="AA526" t="s">
        <v>16</v>
      </c>
      <c r="AE526" t="s">
        <v>19</v>
      </c>
      <c r="AN526" t="s">
        <v>5618</v>
      </c>
      <c r="AO526" t="s">
        <v>5618</v>
      </c>
      <c r="AP526" t="s">
        <v>52</v>
      </c>
      <c r="AR526" t="s">
        <v>34</v>
      </c>
      <c r="AS526" t="s">
        <v>35</v>
      </c>
      <c r="AU526" t="s">
        <v>807</v>
      </c>
      <c r="AV526" t="s">
        <v>80</v>
      </c>
      <c r="AW526" t="s">
        <v>81</v>
      </c>
    </row>
    <row r="527" spans="1:49" x14ac:dyDescent="0.2">
      <c r="A527">
        <v>2</v>
      </c>
      <c r="B527">
        <v>3</v>
      </c>
      <c r="C527">
        <v>3</v>
      </c>
      <c r="D527">
        <v>1</v>
      </c>
      <c r="E527">
        <v>3</v>
      </c>
      <c r="F527">
        <v>2</v>
      </c>
      <c r="G527" t="s">
        <v>3036</v>
      </c>
      <c r="I527">
        <v>6</v>
      </c>
      <c r="J527">
        <v>6</v>
      </c>
      <c r="K527">
        <v>5</v>
      </c>
      <c r="L527">
        <v>4</v>
      </c>
      <c r="M527">
        <v>5</v>
      </c>
      <c r="N527">
        <v>5</v>
      </c>
      <c r="O527" t="s">
        <v>3037</v>
      </c>
      <c r="P527" t="s">
        <v>3038</v>
      </c>
      <c r="Q527">
        <v>7</v>
      </c>
      <c r="R527">
        <v>7</v>
      </c>
      <c r="S527">
        <v>7</v>
      </c>
      <c r="T527">
        <v>7</v>
      </c>
      <c r="U527">
        <v>7</v>
      </c>
      <c r="V527">
        <v>7</v>
      </c>
      <c r="W527" t="s">
        <v>3039</v>
      </c>
      <c r="X527" t="s">
        <v>3040</v>
      </c>
      <c r="Y527" t="s">
        <v>48</v>
      </c>
      <c r="Z527" t="s">
        <v>3041</v>
      </c>
      <c r="AB527" t="s">
        <v>5637</v>
      </c>
      <c r="AE527" t="s">
        <v>19</v>
      </c>
      <c r="AF527" t="s">
        <v>20</v>
      </c>
      <c r="AJ527" t="s">
        <v>3042</v>
      </c>
      <c r="AN527" t="s">
        <v>5618</v>
      </c>
      <c r="AO527" t="s">
        <v>51</v>
      </c>
      <c r="AP527" t="s">
        <v>5640</v>
      </c>
      <c r="AQ527" t="s">
        <v>3043</v>
      </c>
      <c r="AR527" t="s">
        <v>34</v>
      </c>
      <c r="AS527" t="s">
        <v>35</v>
      </c>
      <c r="AU527" t="s">
        <v>254</v>
      </c>
      <c r="AV527" t="s">
        <v>80</v>
      </c>
      <c r="AW527" t="s">
        <v>81</v>
      </c>
    </row>
    <row r="528" spans="1:49" x14ac:dyDescent="0.2">
      <c r="A528">
        <v>6</v>
      </c>
      <c r="B528">
        <v>6</v>
      </c>
      <c r="C528">
        <v>6</v>
      </c>
      <c r="D528">
        <v>6</v>
      </c>
      <c r="E528">
        <v>6</v>
      </c>
      <c r="F528">
        <v>6</v>
      </c>
      <c r="G528" t="s">
        <v>3044</v>
      </c>
      <c r="I528">
        <v>5</v>
      </c>
      <c r="J528">
        <v>5</v>
      </c>
      <c r="K528">
        <v>5</v>
      </c>
      <c r="L528">
        <v>5</v>
      </c>
      <c r="M528">
        <v>5</v>
      </c>
      <c r="N528">
        <v>5</v>
      </c>
      <c r="Q528">
        <v>7</v>
      </c>
      <c r="R528">
        <v>7</v>
      </c>
      <c r="S528">
        <v>7</v>
      </c>
      <c r="T528">
        <v>7</v>
      </c>
      <c r="U528">
        <v>6</v>
      </c>
      <c r="V528">
        <v>7</v>
      </c>
      <c r="W528" t="s">
        <v>3045</v>
      </c>
      <c r="Y528" t="s">
        <v>48</v>
      </c>
      <c r="Z528" t="s">
        <v>3046</v>
      </c>
      <c r="AA528" t="s">
        <v>16</v>
      </c>
      <c r="AB528" t="s">
        <v>5637</v>
      </c>
      <c r="AJ528" t="s">
        <v>3047</v>
      </c>
      <c r="AK528" t="s">
        <v>3048</v>
      </c>
      <c r="AN528" t="s">
        <v>5618</v>
      </c>
      <c r="AO528" t="s">
        <v>5618</v>
      </c>
      <c r="AP528" t="s">
        <v>5640</v>
      </c>
      <c r="AQ528" t="s">
        <v>3049</v>
      </c>
      <c r="AR528" t="s">
        <v>34</v>
      </c>
      <c r="AS528" t="s">
        <v>35</v>
      </c>
      <c r="AU528" t="s">
        <v>160</v>
      </c>
      <c r="AV528" t="s">
        <v>37</v>
      </c>
      <c r="AW528" t="s">
        <v>99</v>
      </c>
    </row>
    <row r="529" spans="1:49" x14ac:dyDescent="0.2">
      <c r="A529">
        <v>4</v>
      </c>
      <c r="B529">
        <v>3</v>
      </c>
      <c r="C529">
        <v>3</v>
      </c>
      <c r="D529">
        <v>2</v>
      </c>
      <c r="E529">
        <v>5</v>
      </c>
      <c r="F529">
        <v>6</v>
      </c>
      <c r="I529">
        <v>3</v>
      </c>
      <c r="J529">
        <v>3</v>
      </c>
      <c r="K529">
        <v>4</v>
      </c>
      <c r="L529">
        <v>3</v>
      </c>
      <c r="M529">
        <v>4</v>
      </c>
      <c r="N529">
        <v>4</v>
      </c>
      <c r="Q529">
        <v>7</v>
      </c>
      <c r="R529">
        <v>5</v>
      </c>
      <c r="S529">
        <v>5</v>
      </c>
      <c r="T529">
        <v>4</v>
      </c>
      <c r="U529">
        <v>5</v>
      </c>
      <c r="V529">
        <v>5</v>
      </c>
      <c r="W529" t="s">
        <v>3050</v>
      </c>
      <c r="X529" t="s">
        <v>3051</v>
      </c>
      <c r="Y529" t="s">
        <v>48</v>
      </c>
      <c r="Z529" t="s">
        <v>3052</v>
      </c>
      <c r="AA529" t="s">
        <v>16</v>
      </c>
      <c r="AF529" t="s">
        <v>20</v>
      </c>
      <c r="AK529" t="s">
        <v>3053</v>
      </c>
      <c r="AL529" t="s">
        <v>3054</v>
      </c>
      <c r="AM529" t="s">
        <v>3055</v>
      </c>
      <c r="AN529" t="s">
        <v>51</v>
      </c>
      <c r="AO529" t="s">
        <v>5618</v>
      </c>
      <c r="AP529" t="s">
        <v>52</v>
      </c>
      <c r="AQ529" t="s">
        <v>3056</v>
      </c>
      <c r="AR529" t="s">
        <v>34</v>
      </c>
      <c r="AS529" t="s">
        <v>35</v>
      </c>
      <c r="AU529" t="s">
        <v>47</v>
      </c>
      <c r="AV529" t="s">
        <v>150</v>
      </c>
    </row>
    <row r="530" spans="1:49" x14ac:dyDescent="0.2">
      <c r="A530">
        <v>4</v>
      </c>
      <c r="B530">
        <v>4</v>
      </c>
      <c r="C530">
        <v>5</v>
      </c>
      <c r="D530">
        <v>5</v>
      </c>
      <c r="E530">
        <v>4</v>
      </c>
      <c r="F530">
        <v>4</v>
      </c>
      <c r="I530">
        <v>5</v>
      </c>
      <c r="J530">
        <v>4</v>
      </c>
      <c r="K530">
        <v>4</v>
      </c>
      <c r="L530">
        <v>5</v>
      </c>
      <c r="M530">
        <v>4</v>
      </c>
      <c r="N530">
        <v>3</v>
      </c>
      <c r="Q530">
        <v>5</v>
      </c>
      <c r="R530">
        <v>5</v>
      </c>
      <c r="S530">
        <v>5</v>
      </c>
      <c r="T530">
        <v>4</v>
      </c>
      <c r="U530">
        <v>5</v>
      </c>
      <c r="V530">
        <v>5</v>
      </c>
      <c r="Y530" t="s">
        <v>48</v>
      </c>
      <c r="Z530" t="s">
        <v>3057</v>
      </c>
      <c r="AA530" t="s">
        <v>16</v>
      </c>
      <c r="AB530" t="s">
        <v>5637</v>
      </c>
      <c r="AF530" t="s">
        <v>20</v>
      </c>
      <c r="AH530" t="s">
        <v>22</v>
      </c>
      <c r="AJ530" t="s">
        <v>3058</v>
      </c>
      <c r="AN530" t="s">
        <v>5618</v>
      </c>
      <c r="AO530" t="s">
        <v>51</v>
      </c>
      <c r="AP530" t="s">
        <v>5640</v>
      </c>
      <c r="AR530" t="s">
        <v>67</v>
      </c>
      <c r="AS530" t="s">
        <v>35</v>
      </c>
      <c r="AU530" t="s">
        <v>485</v>
      </c>
      <c r="AV530" t="s">
        <v>80</v>
      </c>
      <c r="AW530" t="s">
        <v>107</v>
      </c>
    </row>
    <row r="531" spans="1:49" x14ac:dyDescent="0.2">
      <c r="A531">
        <v>5</v>
      </c>
      <c r="B531">
        <v>4</v>
      </c>
      <c r="C531">
        <v>4</v>
      </c>
      <c r="D531">
        <v>1</v>
      </c>
      <c r="E531">
        <v>1</v>
      </c>
      <c r="F531">
        <v>1</v>
      </c>
      <c r="G531" t="s">
        <v>3059</v>
      </c>
      <c r="H531" t="s">
        <v>3060</v>
      </c>
      <c r="I531">
        <v>5</v>
      </c>
      <c r="J531">
        <v>3</v>
      </c>
      <c r="K531">
        <v>4</v>
      </c>
      <c r="L531">
        <v>1</v>
      </c>
      <c r="M531">
        <v>1</v>
      </c>
      <c r="N531">
        <v>1</v>
      </c>
      <c r="O531" t="s">
        <v>3061</v>
      </c>
      <c r="P531" t="s">
        <v>3062</v>
      </c>
      <c r="Q531">
        <v>5</v>
      </c>
      <c r="R531">
        <v>3</v>
      </c>
      <c r="S531">
        <v>4</v>
      </c>
      <c r="T531">
        <v>1</v>
      </c>
      <c r="U531">
        <v>1</v>
      </c>
      <c r="V531">
        <v>1</v>
      </c>
      <c r="W531" t="s">
        <v>3063</v>
      </c>
      <c r="X531" t="s">
        <v>3064</v>
      </c>
      <c r="Y531" t="s">
        <v>29</v>
      </c>
      <c r="Z531" t="s">
        <v>3065</v>
      </c>
      <c r="AA531" t="s">
        <v>16</v>
      </c>
      <c r="AJ531" t="s">
        <v>3066</v>
      </c>
      <c r="AK531" t="s">
        <v>3067</v>
      </c>
      <c r="AN531" t="s">
        <v>59</v>
      </c>
      <c r="AO531" t="s">
        <v>51</v>
      </c>
      <c r="AP531" t="s">
        <v>52</v>
      </c>
      <c r="AQ531" t="s">
        <v>3068</v>
      </c>
      <c r="AR531" t="s">
        <v>34</v>
      </c>
      <c r="AS531" t="s">
        <v>35</v>
      </c>
      <c r="AU531" t="s">
        <v>98</v>
      </c>
      <c r="AV531" t="s">
        <v>37</v>
      </c>
      <c r="AW531" t="s">
        <v>38</v>
      </c>
    </row>
    <row r="532" spans="1:49" x14ac:dyDescent="0.2">
      <c r="A532">
        <v>5</v>
      </c>
      <c r="B532">
        <v>5</v>
      </c>
      <c r="C532">
        <v>5</v>
      </c>
      <c r="D532">
        <v>5</v>
      </c>
      <c r="E532">
        <v>5</v>
      </c>
      <c r="G532" t="s">
        <v>3069</v>
      </c>
      <c r="H532" t="s">
        <v>3070</v>
      </c>
      <c r="I532">
        <v>3</v>
      </c>
      <c r="J532">
        <v>5</v>
      </c>
      <c r="K532">
        <v>5</v>
      </c>
      <c r="L532">
        <v>6</v>
      </c>
      <c r="M532">
        <v>5</v>
      </c>
      <c r="N532">
        <v>5</v>
      </c>
      <c r="P532" t="s">
        <v>3071</v>
      </c>
      <c r="Q532">
        <v>5</v>
      </c>
      <c r="R532">
        <v>5</v>
      </c>
      <c r="S532">
        <v>5</v>
      </c>
      <c r="T532">
        <v>4</v>
      </c>
      <c r="U532">
        <v>5</v>
      </c>
      <c r="V532">
        <v>5</v>
      </c>
      <c r="X532" t="s">
        <v>3072</v>
      </c>
      <c r="Y532" t="s">
        <v>119</v>
      </c>
      <c r="Z532" t="s">
        <v>3073</v>
      </c>
      <c r="AA532" t="s">
        <v>16</v>
      </c>
      <c r="AB532" t="s">
        <v>5637</v>
      </c>
      <c r="AF532" t="s">
        <v>20</v>
      </c>
      <c r="AJ532" t="s">
        <v>3074</v>
      </c>
      <c r="AK532" t="s">
        <v>3075</v>
      </c>
      <c r="AN532" t="s">
        <v>5618</v>
      </c>
      <c r="AO532" t="s">
        <v>51</v>
      </c>
      <c r="AP532" t="s">
        <v>52</v>
      </c>
      <c r="AR532" t="s">
        <v>34</v>
      </c>
      <c r="AS532" t="s">
        <v>35</v>
      </c>
      <c r="AU532" t="s">
        <v>98</v>
      </c>
      <c r="AV532" t="s">
        <v>80</v>
      </c>
      <c r="AW532" t="s">
        <v>81</v>
      </c>
    </row>
    <row r="533" spans="1:49" x14ac:dyDescent="0.2">
      <c r="G533" t="s">
        <v>5758</v>
      </c>
      <c r="O533" t="s">
        <v>5759</v>
      </c>
      <c r="W533" t="s">
        <v>5760</v>
      </c>
      <c r="X533" t="s">
        <v>3076</v>
      </c>
      <c r="Y533" t="s">
        <v>48</v>
      </c>
      <c r="Z533" t="s">
        <v>3077</v>
      </c>
      <c r="AA533" t="s">
        <v>16</v>
      </c>
      <c r="AE533" t="s">
        <v>19</v>
      </c>
      <c r="AF533" t="s">
        <v>20</v>
      </c>
      <c r="AJ533" t="s">
        <v>3078</v>
      </c>
      <c r="AK533" t="s">
        <v>3079</v>
      </c>
      <c r="AN533" t="s">
        <v>5618</v>
      </c>
      <c r="AO533" t="s">
        <v>5618</v>
      </c>
      <c r="AP533" t="s">
        <v>52</v>
      </c>
      <c r="AQ533" t="s">
        <v>3080</v>
      </c>
      <c r="AR533" t="s">
        <v>67</v>
      </c>
      <c r="AS533" t="s">
        <v>35</v>
      </c>
      <c r="AU533" t="s">
        <v>47</v>
      </c>
      <c r="AV533" t="s">
        <v>80</v>
      </c>
      <c r="AW533" t="s">
        <v>99</v>
      </c>
    </row>
    <row r="534" spans="1:49" x14ac:dyDescent="0.2">
      <c r="A534">
        <v>5</v>
      </c>
      <c r="B534">
        <v>4</v>
      </c>
      <c r="C534">
        <v>3</v>
      </c>
      <c r="D534">
        <v>3</v>
      </c>
      <c r="E534">
        <v>6</v>
      </c>
      <c r="F534">
        <v>5</v>
      </c>
      <c r="I534">
        <v>4</v>
      </c>
      <c r="J534">
        <v>4</v>
      </c>
      <c r="K534">
        <v>3</v>
      </c>
      <c r="L534">
        <v>3</v>
      </c>
      <c r="M534">
        <v>5</v>
      </c>
      <c r="N534">
        <v>5</v>
      </c>
      <c r="Q534">
        <v>6</v>
      </c>
      <c r="R534">
        <v>5</v>
      </c>
      <c r="S534">
        <v>5</v>
      </c>
      <c r="T534">
        <v>5</v>
      </c>
      <c r="U534">
        <v>6</v>
      </c>
      <c r="V534">
        <v>5</v>
      </c>
      <c r="Y534" t="s">
        <v>48</v>
      </c>
      <c r="Z534" t="s">
        <v>3081</v>
      </c>
      <c r="AA534" t="s">
        <v>16</v>
      </c>
      <c r="AF534" t="s">
        <v>20</v>
      </c>
      <c r="AK534" t="s">
        <v>3082</v>
      </c>
      <c r="AN534" t="s">
        <v>5618</v>
      </c>
      <c r="AO534" t="s">
        <v>5618</v>
      </c>
      <c r="AP534" t="s">
        <v>5640</v>
      </c>
      <c r="AR534" t="s">
        <v>34</v>
      </c>
      <c r="AS534" t="s">
        <v>35</v>
      </c>
      <c r="AU534" t="s">
        <v>3083</v>
      </c>
      <c r="AV534" t="s">
        <v>37</v>
      </c>
      <c r="AW534" t="s">
        <v>107</v>
      </c>
    </row>
    <row r="535" spans="1:49" x14ac:dyDescent="0.2">
      <c r="A535">
        <v>2</v>
      </c>
      <c r="B535">
        <v>2</v>
      </c>
      <c r="C535">
        <v>2</v>
      </c>
      <c r="D535">
        <v>2</v>
      </c>
      <c r="E535">
        <v>2</v>
      </c>
      <c r="F535">
        <v>2</v>
      </c>
      <c r="G535" t="s">
        <v>3084</v>
      </c>
      <c r="H535" t="s">
        <v>3085</v>
      </c>
      <c r="I535">
        <v>2</v>
      </c>
      <c r="J535">
        <v>2</v>
      </c>
      <c r="K535">
        <v>2</v>
      </c>
      <c r="L535">
        <v>2</v>
      </c>
      <c r="M535">
        <v>2</v>
      </c>
      <c r="N535">
        <v>2</v>
      </c>
      <c r="O535" t="s">
        <v>3086</v>
      </c>
      <c r="P535" t="s">
        <v>3087</v>
      </c>
      <c r="Q535">
        <v>7</v>
      </c>
      <c r="R535">
        <v>7</v>
      </c>
      <c r="S535">
        <v>7</v>
      </c>
      <c r="T535">
        <v>7</v>
      </c>
      <c r="U535">
        <v>7</v>
      </c>
      <c r="V535">
        <v>7</v>
      </c>
      <c r="W535" t="s">
        <v>3088</v>
      </c>
      <c r="X535" t="s">
        <v>3089</v>
      </c>
      <c r="Y535" t="s">
        <v>48</v>
      </c>
      <c r="Z535" t="s">
        <v>3090</v>
      </c>
      <c r="AA535" t="s">
        <v>16</v>
      </c>
      <c r="AB535" t="s">
        <v>5637</v>
      </c>
      <c r="AK535" t="s">
        <v>3091</v>
      </c>
      <c r="AN535" t="s">
        <v>5618</v>
      </c>
      <c r="AO535" t="s">
        <v>51</v>
      </c>
      <c r="AP535" t="s">
        <v>52</v>
      </c>
      <c r="AR535" t="s">
        <v>34</v>
      </c>
      <c r="AS535" t="s">
        <v>35</v>
      </c>
      <c r="AU535" t="s">
        <v>47</v>
      </c>
      <c r="AV535" t="s">
        <v>37</v>
      </c>
      <c r="AW535" t="s">
        <v>68</v>
      </c>
    </row>
    <row r="536" spans="1:49" x14ac:dyDescent="0.2">
      <c r="A536">
        <v>7</v>
      </c>
      <c r="B536">
        <v>6</v>
      </c>
      <c r="C536">
        <v>5</v>
      </c>
      <c r="D536">
        <v>4</v>
      </c>
      <c r="E536">
        <v>4</v>
      </c>
      <c r="F536">
        <v>5</v>
      </c>
      <c r="G536" t="s">
        <v>3092</v>
      </c>
      <c r="H536" t="s">
        <v>3093</v>
      </c>
      <c r="I536">
        <v>3</v>
      </c>
      <c r="J536">
        <v>5</v>
      </c>
      <c r="K536">
        <v>4</v>
      </c>
      <c r="L536">
        <v>5</v>
      </c>
      <c r="M536">
        <v>5</v>
      </c>
      <c r="N536">
        <v>4</v>
      </c>
      <c r="O536" t="s">
        <v>3094</v>
      </c>
      <c r="P536" t="s">
        <v>3095</v>
      </c>
      <c r="Q536">
        <v>4</v>
      </c>
      <c r="R536">
        <v>4</v>
      </c>
      <c r="S536">
        <v>4</v>
      </c>
      <c r="T536">
        <v>6</v>
      </c>
      <c r="U536">
        <v>5</v>
      </c>
      <c r="V536">
        <v>4</v>
      </c>
      <c r="W536" t="s">
        <v>3096</v>
      </c>
      <c r="X536" t="s">
        <v>3097</v>
      </c>
      <c r="Y536" t="s">
        <v>119</v>
      </c>
      <c r="Z536" t="s">
        <v>3098</v>
      </c>
      <c r="AD536" t="s">
        <v>3099</v>
      </c>
      <c r="AK536" t="s">
        <v>3100</v>
      </c>
      <c r="AN536" t="s">
        <v>5618</v>
      </c>
      <c r="AO536" t="s">
        <v>51</v>
      </c>
      <c r="AP536" t="s">
        <v>33</v>
      </c>
      <c r="AQ536" t="s">
        <v>3101</v>
      </c>
      <c r="AR536" t="s">
        <v>34</v>
      </c>
      <c r="AS536" t="s">
        <v>35</v>
      </c>
      <c r="AU536" t="s">
        <v>160</v>
      </c>
      <c r="AV536" t="s">
        <v>37</v>
      </c>
      <c r="AW536" t="s">
        <v>107</v>
      </c>
    </row>
    <row r="537" spans="1:49" x14ac:dyDescent="0.2">
      <c r="A537">
        <v>4</v>
      </c>
      <c r="B537">
        <v>7</v>
      </c>
      <c r="C537">
        <v>7</v>
      </c>
      <c r="D537">
        <v>7</v>
      </c>
      <c r="E537">
        <v>4</v>
      </c>
      <c r="F537">
        <v>7</v>
      </c>
      <c r="I537">
        <v>4</v>
      </c>
      <c r="J537">
        <v>7</v>
      </c>
      <c r="K537">
        <v>7</v>
      </c>
      <c r="L537">
        <v>7</v>
      </c>
      <c r="M537">
        <v>4</v>
      </c>
      <c r="N537">
        <v>7</v>
      </c>
      <c r="Q537">
        <v>6</v>
      </c>
      <c r="R537">
        <v>7</v>
      </c>
      <c r="S537">
        <v>7</v>
      </c>
      <c r="T537">
        <v>7</v>
      </c>
      <c r="U537">
        <v>7</v>
      </c>
      <c r="V537">
        <v>7</v>
      </c>
      <c r="Y537" t="s">
        <v>48</v>
      </c>
      <c r="Z537" t="s">
        <v>3102</v>
      </c>
      <c r="AA537" t="s">
        <v>16</v>
      </c>
      <c r="AE537" t="s">
        <v>19</v>
      </c>
      <c r="AF537" t="s">
        <v>20</v>
      </c>
      <c r="AJ537" t="s">
        <v>3103</v>
      </c>
      <c r="AN537" t="s">
        <v>5618</v>
      </c>
      <c r="AO537" t="s">
        <v>5620</v>
      </c>
      <c r="AP537" t="s">
        <v>52</v>
      </c>
      <c r="AR537" t="s">
        <v>34</v>
      </c>
      <c r="AS537" t="s">
        <v>35</v>
      </c>
      <c r="AU537" t="s">
        <v>98</v>
      </c>
      <c r="AV537" t="s">
        <v>80</v>
      </c>
      <c r="AW537" t="s">
        <v>81</v>
      </c>
    </row>
    <row r="538" spans="1:49" x14ac:dyDescent="0.2">
      <c r="A538">
        <v>3</v>
      </c>
      <c r="B538">
        <v>5</v>
      </c>
      <c r="C538">
        <v>4</v>
      </c>
      <c r="D538">
        <v>5</v>
      </c>
      <c r="E538">
        <v>5</v>
      </c>
      <c r="F538">
        <v>5</v>
      </c>
      <c r="I538">
        <v>4</v>
      </c>
      <c r="J538">
        <v>3</v>
      </c>
      <c r="K538">
        <v>3</v>
      </c>
      <c r="L538">
        <v>5</v>
      </c>
      <c r="M538">
        <v>2</v>
      </c>
      <c r="Q538">
        <v>7</v>
      </c>
      <c r="R538">
        <v>7</v>
      </c>
      <c r="S538">
        <v>5</v>
      </c>
      <c r="T538">
        <v>5</v>
      </c>
      <c r="U538">
        <v>6</v>
      </c>
      <c r="V538">
        <v>6</v>
      </c>
      <c r="Y538" t="s">
        <v>48</v>
      </c>
      <c r="Z538" t="s">
        <v>3104</v>
      </c>
      <c r="AA538" t="s">
        <v>16</v>
      </c>
      <c r="AE538" t="s">
        <v>19</v>
      </c>
      <c r="AF538" t="s">
        <v>20</v>
      </c>
      <c r="AJ538" t="s">
        <v>3105</v>
      </c>
      <c r="AK538" t="s">
        <v>3106</v>
      </c>
      <c r="AN538" t="s">
        <v>5618</v>
      </c>
      <c r="AO538" t="s">
        <v>5618</v>
      </c>
      <c r="AP538" t="s">
        <v>52</v>
      </c>
      <c r="AQ538" t="s">
        <v>3107</v>
      </c>
      <c r="AR538" t="s">
        <v>34</v>
      </c>
      <c r="AS538" t="s">
        <v>35</v>
      </c>
      <c r="AU538" t="s">
        <v>139</v>
      </c>
      <c r="AV538" t="s">
        <v>37</v>
      </c>
      <c r="AW538" t="s">
        <v>107</v>
      </c>
    </row>
    <row r="539" spans="1:49" x14ac:dyDescent="0.2">
      <c r="A539">
        <v>7</v>
      </c>
      <c r="B539">
        <v>7</v>
      </c>
      <c r="C539">
        <v>7</v>
      </c>
      <c r="D539">
        <v>6</v>
      </c>
      <c r="E539">
        <v>7</v>
      </c>
      <c r="F539">
        <v>7</v>
      </c>
      <c r="I539">
        <v>5</v>
      </c>
      <c r="J539">
        <v>5</v>
      </c>
      <c r="K539">
        <v>5</v>
      </c>
      <c r="L539">
        <v>6</v>
      </c>
      <c r="M539">
        <v>5</v>
      </c>
      <c r="N539">
        <v>5</v>
      </c>
      <c r="Q539">
        <v>7</v>
      </c>
      <c r="R539">
        <v>6</v>
      </c>
      <c r="S539">
        <v>5</v>
      </c>
      <c r="T539">
        <v>6</v>
      </c>
      <c r="U539">
        <v>5</v>
      </c>
      <c r="V539">
        <v>6</v>
      </c>
      <c r="Y539" t="s">
        <v>48</v>
      </c>
      <c r="Z539" t="s">
        <v>3108</v>
      </c>
      <c r="AB539" t="s">
        <v>5637</v>
      </c>
      <c r="AE539" t="s">
        <v>19</v>
      </c>
      <c r="AF539" t="s">
        <v>20</v>
      </c>
      <c r="AK539" t="s">
        <v>3109</v>
      </c>
      <c r="AN539" t="s">
        <v>5618</v>
      </c>
      <c r="AO539" t="s">
        <v>5618</v>
      </c>
      <c r="AP539" t="s">
        <v>33</v>
      </c>
      <c r="AQ539" t="s">
        <v>3110</v>
      </c>
      <c r="AR539" t="s">
        <v>34</v>
      </c>
      <c r="AS539" t="s">
        <v>35</v>
      </c>
      <c r="AU539" t="s">
        <v>79</v>
      </c>
      <c r="AV539" t="s">
        <v>80</v>
      </c>
      <c r="AW539" t="s">
        <v>107</v>
      </c>
    </row>
    <row r="540" spans="1:49" x14ac:dyDescent="0.2">
      <c r="A540">
        <v>7</v>
      </c>
      <c r="B540">
        <v>5</v>
      </c>
      <c r="C540">
        <v>7</v>
      </c>
      <c r="D540">
        <v>4</v>
      </c>
      <c r="E540">
        <v>1</v>
      </c>
      <c r="F540">
        <v>3</v>
      </c>
      <c r="G540" t="s">
        <v>3111</v>
      </c>
      <c r="H540" t="s">
        <v>3112</v>
      </c>
      <c r="I540">
        <v>6</v>
      </c>
      <c r="J540">
        <v>6</v>
      </c>
      <c r="K540">
        <v>6</v>
      </c>
      <c r="L540">
        <v>6</v>
      </c>
      <c r="M540">
        <v>4</v>
      </c>
      <c r="N540">
        <v>5</v>
      </c>
      <c r="O540" t="s">
        <v>3113</v>
      </c>
      <c r="P540" t="s">
        <v>3114</v>
      </c>
      <c r="Q540">
        <v>6</v>
      </c>
      <c r="R540">
        <v>6</v>
      </c>
      <c r="S540">
        <v>6</v>
      </c>
      <c r="T540">
        <v>5</v>
      </c>
      <c r="U540">
        <v>4</v>
      </c>
      <c r="V540">
        <v>4</v>
      </c>
      <c r="W540" t="s">
        <v>3115</v>
      </c>
      <c r="X540" t="s">
        <v>3116</v>
      </c>
      <c r="Y540" t="s">
        <v>48</v>
      </c>
      <c r="Z540" t="s">
        <v>3117</v>
      </c>
      <c r="AD540" t="s">
        <v>3118</v>
      </c>
      <c r="AF540" t="s">
        <v>20</v>
      </c>
      <c r="AK540" t="s">
        <v>3119</v>
      </c>
      <c r="AN540" t="s">
        <v>51</v>
      </c>
      <c r="AO540" t="s">
        <v>5620</v>
      </c>
      <c r="AP540" t="s">
        <v>33</v>
      </c>
      <c r="AQ540" t="s">
        <v>3120</v>
      </c>
      <c r="AR540" t="s">
        <v>34</v>
      </c>
      <c r="AS540" t="s">
        <v>35</v>
      </c>
      <c r="AU540" t="s">
        <v>160</v>
      </c>
      <c r="AV540" t="s">
        <v>37</v>
      </c>
      <c r="AW540" t="s">
        <v>81</v>
      </c>
    </row>
    <row r="541" spans="1:49" x14ac:dyDescent="0.2">
      <c r="A541">
        <v>3</v>
      </c>
      <c r="B541">
        <v>3</v>
      </c>
      <c r="C541">
        <v>3</v>
      </c>
      <c r="D541">
        <v>3</v>
      </c>
      <c r="E541">
        <v>1</v>
      </c>
      <c r="F541">
        <v>1</v>
      </c>
      <c r="I541">
        <v>3</v>
      </c>
      <c r="J541">
        <v>3</v>
      </c>
      <c r="K541">
        <v>3</v>
      </c>
      <c r="L541">
        <v>3</v>
      </c>
      <c r="M541">
        <v>1</v>
      </c>
      <c r="N541">
        <v>1</v>
      </c>
      <c r="Q541">
        <v>2</v>
      </c>
      <c r="R541">
        <v>3</v>
      </c>
      <c r="S541">
        <v>3</v>
      </c>
      <c r="T541">
        <v>3</v>
      </c>
      <c r="U541">
        <v>1</v>
      </c>
      <c r="V541">
        <v>1</v>
      </c>
      <c r="X541" t="s">
        <v>3121</v>
      </c>
      <c r="Y541" t="s">
        <v>29</v>
      </c>
      <c r="Z541" t="s">
        <v>3122</v>
      </c>
      <c r="AD541" t="s">
        <v>3123</v>
      </c>
      <c r="AK541" t="s">
        <v>3124</v>
      </c>
      <c r="AM541" t="s">
        <v>1988</v>
      </c>
      <c r="AN541" t="s">
        <v>5620</v>
      </c>
      <c r="AO541" t="s">
        <v>5620</v>
      </c>
      <c r="AP541" t="s">
        <v>52</v>
      </c>
      <c r="AQ541" t="s">
        <v>3125</v>
      </c>
      <c r="AR541" t="s">
        <v>34</v>
      </c>
      <c r="AS541" t="s">
        <v>35</v>
      </c>
      <c r="AU541" t="s">
        <v>98</v>
      </c>
      <c r="AV541" t="s">
        <v>37</v>
      </c>
      <c r="AW541" t="s">
        <v>107</v>
      </c>
    </row>
    <row r="542" spans="1:49" x14ac:dyDescent="0.2">
      <c r="A542">
        <v>1</v>
      </c>
      <c r="B542">
        <v>1</v>
      </c>
      <c r="C542">
        <v>1</v>
      </c>
      <c r="D542">
        <v>1</v>
      </c>
      <c r="E542">
        <v>1</v>
      </c>
      <c r="F542">
        <v>1</v>
      </c>
      <c r="G542" t="s">
        <v>495</v>
      </c>
      <c r="H542" t="s">
        <v>3126</v>
      </c>
      <c r="I542">
        <v>1</v>
      </c>
      <c r="J542">
        <v>1</v>
      </c>
      <c r="K542">
        <v>1</v>
      </c>
      <c r="L542">
        <v>1</v>
      </c>
      <c r="M542">
        <v>1</v>
      </c>
      <c r="N542">
        <v>1</v>
      </c>
      <c r="O542" t="s">
        <v>495</v>
      </c>
      <c r="P542" t="s">
        <v>3127</v>
      </c>
      <c r="Q542">
        <v>3</v>
      </c>
      <c r="R542">
        <v>4</v>
      </c>
      <c r="S542">
        <v>2</v>
      </c>
      <c r="T542">
        <v>1</v>
      </c>
      <c r="U542">
        <v>1</v>
      </c>
      <c r="V542">
        <v>1</v>
      </c>
      <c r="W542" t="s">
        <v>3128</v>
      </c>
      <c r="X542" t="s">
        <v>3129</v>
      </c>
      <c r="Y542" t="s">
        <v>29</v>
      </c>
      <c r="Z542" t="s">
        <v>3130</v>
      </c>
      <c r="AA542" t="s">
        <v>16</v>
      </c>
      <c r="AK542" t="s">
        <v>3131</v>
      </c>
      <c r="AN542" t="s">
        <v>51</v>
      </c>
      <c r="AO542" t="s">
        <v>51</v>
      </c>
      <c r="AP542" t="s">
        <v>52</v>
      </c>
      <c r="AR542" t="s">
        <v>34</v>
      </c>
      <c r="AS542" t="s">
        <v>35</v>
      </c>
      <c r="AU542" t="s">
        <v>98</v>
      </c>
      <c r="AV542" t="s">
        <v>37</v>
      </c>
      <c r="AW542" t="s">
        <v>61</v>
      </c>
    </row>
    <row r="543" spans="1:49" x14ac:dyDescent="0.2">
      <c r="Z543" t="s">
        <v>3132</v>
      </c>
      <c r="AA543" t="s">
        <v>16</v>
      </c>
      <c r="AB543" t="s">
        <v>5637</v>
      </c>
      <c r="AN543" t="s">
        <v>5619</v>
      </c>
      <c r="AO543" t="s">
        <v>5620</v>
      </c>
      <c r="AP543" t="s">
        <v>52</v>
      </c>
      <c r="AR543" t="s">
        <v>67</v>
      </c>
      <c r="AS543" t="s">
        <v>35</v>
      </c>
      <c r="AU543" t="s">
        <v>47</v>
      </c>
      <c r="AV543" t="s">
        <v>37</v>
      </c>
      <c r="AW543" t="s">
        <v>38</v>
      </c>
    </row>
    <row r="544" spans="1:49" x14ac:dyDescent="0.2">
      <c r="Y544" t="s">
        <v>48</v>
      </c>
      <c r="Z544" t="s">
        <v>5660</v>
      </c>
      <c r="AK544" t="s">
        <v>3133</v>
      </c>
      <c r="AN544" t="s">
        <v>5618</v>
      </c>
      <c r="AO544" t="s">
        <v>5618</v>
      </c>
      <c r="AP544" t="s">
        <v>33</v>
      </c>
      <c r="AR544" t="s">
        <v>67</v>
      </c>
      <c r="AS544" t="s">
        <v>35</v>
      </c>
      <c r="AU544" t="s">
        <v>3134</v>
      </c>
      <c r="AV544" t="s">
        <v>80</v>
      </c>
      <c r="AW544" t="s">
        <v>107</v>
      </c>
    </row>
    <row r="545" spans="1:49" x14ac:dyDescent="0.2">
      <c r="A545">
        <v>6</v>
      </c>
      <c r="B545">
        <v>4</v>
      </c>
      <c r="C545">
        <v>4</v>
      </c>
      <c r="D545">
        <v>5</v>
      </c>
      <c r="E545">
        <v>6</v>
      </c>
      <c r="F545">
        <v>5</v>
      </c>
      <c r="G545" t="s">
        <v>3135</v>
      </c>
      <c r="H545" t="s">
        <v>3136</v>
      </c>
      <c r="I545">
        <v>3</v>
      </c>
      <c r="J545">
        <v>4</v>
      </c>
      <c r="K545">
        <v>4</v>
      </c>
      <c r="L545">
        <v>4</v>
      </c>
      <c r="M545">
        <v>5</v>
      </c>
      <c r="N545">
        <v>5</v>
      </c>
      <c r="P545" t="s">
        <v>3137</v>
      </c>
      <c r="Q545">
        <v>7</v>
      </c>
      <c r="R545">
        <v>6</v>
      </c>
      <c r="S545">
        <v>5</v>
      </c>
      <c r="T545">
        <v>5</v>
      </c>
      <c r="U545">
        <v>5</v>
      </c>
      <c r="V545">
        <v>5</v>
      </c>
      <c r="W545" t="s">
        <v>3138</v>
      </c>
      <c r="X545" t="s">
        <v>3139</v>
      </c>
      <c r="Y545" t="s">
        <v>48</v>
      </c>
      <c r="Z545" t="s">
        <v>3140</v>
      </c>
      <c r="AA545" t="s">
        <v>16</v>
      </c>
      <c r="AF545" t="s">
        <v>20</v>
      </c>
      <c r="AI545" t="s">
        <v>23</v>
      </c>
      <c r="AJ545" t="s">
        <v>3141</v>
      </c>
      <c r="AK545" t="s">
        <v>3142</v>
      </c>
      <c r="AN545" t="s">
        <v>5618</v>
      </c>
      <c r="AO545" t="s">
        <v>5618</v>
      </c>
      <c r="AP545" t="s">
        <v>5638</v>
      </c>
      <c r="AR545" t="s">
        <v>34</v>
      </c>
      <c r="AS545" t="s">
        <v>35</v>
      </c>
      <c r="AU545" t="s">
        <v>538</v>
      </c>
      <c r="AV545" t="s">
        <v>37</v>
      </c>
      <c r="AW545" t="s">
        <v>107</v>
      </c>
    </row>
    <row r="546" spans="1:49" x14ac:dyDescent="0.2">
      <c r="A546">
        <v>5</v>
      </c>
      <c r="B546">
        <v>6</v>
      </c>
      <c r="C546">
        <v>5</v>
      </c>
      <c r="D546">
        <v>5</v>
      </c>
      <c r="E546">
        <v>6</v>
      </c>
      <c r="F546">
        <v>6</v>
      </c>
      <c r="G546" t="s">
        <v>177</v>
      </c>
      <c r="H546" t="s">
        <v>177</v>
      </c>
      <c r="I546">
        <v>4</v>
      </c>
      <c r="J546">
        <v>5</v>
      </c>
      <c r="K546">
        <v>4</v>
      </c>
      <c r="L546">
        <v>4</v>
      </c>
      <c r="M546">
        <v>4</v>
      </c>
      <c r="N546">
        <v>5</v>
      </c>
      <c r="O546" t="s">
        <v>177</v>
      </c>
      <c r="P546" t="s">
        <v>177</v>
      </c>
      <c r="Q546">
        <v>4</v>
      </c>
      <c r="R546">
        <v>5</v>
      </c>
      <c r="S546">
        <v>5</v>
      </c>
      <c r="T546">
        <v>5</v>
      </c>
      <c r="U546">
        <v>6</v>
      </c>
      <c r="V546">
        <v>4</v>
      </c>
      <c r="W546" t="s">
        <v>3143</v>
      </c>
      <c r="X546" t="s">
        <v>3144</v>
      </c>
      <c r="Y546" t="s">
        <v>119</v>
      </c>
      <c r="Z546" t="s">
        <v>3145</v>
      </c>
      <c r="AA546" t="s">
        <v>16</v>
      </c>
      <c r="AC546" t="s">
        <v>17</v>
      </c>
      <c r="AF546" t="s">
        <v>20</v>
      </c>
      <c r="AN546" t="s">
        <v>51</v>
      </c>
      <c r="AO546" t="s">
        <v>5619</v>
      </c>
      <c r="AP546" t="s">
        <v>5638</v>
      </c>
      <c r="AR546" t="s">
        <v>67</v>
      </c>
      <c r="AS546" t="s">
        <v>35</v>
      </c>
      <c r="AU546" t="s">
        <v>170</v>
      </c>
      <c r="AV546" t="s">
        <v>37</v>
      </c>
      <c r="AW546" t="s">
        <v>764</v>
      </c>
    </row>
    <row r="547" spans="1:49" x14ac:dyDescent="0.2">
      <c r="A547">
        <v>3</v>
      </c>
      <c r="B547">
        <v>6</v>
      </c>
      <c r="C547">
        <v>5</v>
      </c>
      <c r="D547">
        <v>2</v>
      </c>
      <c r="E547">
        <v>5</v>
      </c>
      <c r="F547">
        <v>5</v>
      </c>
      <c r="H547" t="s">
        <v>3146</v>
      </c>
      <c r="I547">
        <v>6</v>
      </c>
      <c r="J547">
        <v>6</v>
      </c>
      <c r="K547">
        <v>4</v>
      </c>
      <c r="L547">
        <v>5</v>
      </c>
      <c r="M547">
        <v>7</v>
      </c>
      <c r="N547">
        <v>7</v>
      </c>
      <c r="P547" t="s">
        <v>3147</v>
      </c>
      <c r="Q547">
        <v>7</v>
      </c>
      <c r="R547">
        <v>6</v>
      </c>
      <c r="S547">
        <v>7</v>
      </c>
      <c r="T547">
        <v>6</v>
      </c>
      <c r="U547">
        <v>7</v>
      </c>
      <c r="V547">
        <v>7</v>
      </c>
      <c r="W547" t="s">
        <v>3148</v>
      </c>
      <c r="X547" t="s">
        <v>3149</v>
      </c>
      <c r="Y547" t="s">
        <v>48</v>
      </c>
      <c r="Z547" t="s">
        <v>3150</v>
      </c>
      <c r="AA547" t="s">
        <v>16</v>
      </c>
      <c r="AC547" t="s">
        <v>17</v>
      </c>
      <c r="AE547" t="s">
        <v>19</v>
      </c>
      <c r="AI547" t="s">
        <v>23</v>
      </c>
      <c r="AJ547" t="s">
        <v>3151</v>
      </c>
      <c r="AK547" t="s">
        <v>3152</v>
      </c>
      <c r="AN547" t="s">
        <v>5618</v>
      </c>
      <c r="AO547" t="s">
        <v>51</v>
      </c>
      <c r="AP547" t="s">
        <v>164</v>
      </c>
      <c r="AR547" t="s">
        <v>67</v>
      </c>
      <c r="AS547" t="s">
        <v>45</v>
      </c>
      <c r="AT547" t="s">
        <v>3153</v>
      </c>
      <c r="AU547" t="s">
        <v>170</v>
      </c>
      <c r="AV547" t="s">
        <v>37</v>
      </c>
      <c r="AW547" t="s">
        <v>764</v>
      </c>
    </row>
    <row r="548" spans="1:49" x14ac:dyDescent="0.2">
      <c r="A548">
        <v>6</v>
      </c>
      <c r="B548">
        <v>5</v>
      </c>
      <c r="C548">
        <v>4</v>
      </c>
      <c r="D548">
        <v>5</v>
      </c>
      <c r="E548">
        <v>6</v>
      </c>
      <c r="F548">
        <v>6</v>
      </c>
      <c r="I548">
        <v>6</v>
      </c>
      <c r="J548">
        <v>5</v>
      </c>
      <c r="K548">
        <v>5</v>
      </c>
      <c r="L548">
        <v>5</v>
      </c>
      <c r="M548">
        <v>6</v>
      </c>
      <c r="Q548">
        <v>7</v>
      </c>
      <c r="R548">
        <v>7</v>
      </c>
      <c r="S548">
        <v>6</v>
      </c>
      <c r="T548">
        <v>6</v>
      </c>
      <c r="U548">
        <v>7</v>
      </c>
      <c r="V548">
        <v>7</v>
      </c>
      <c r="Y548" t="s">
        <v>48</v>
      </c>
      <c r="AA548" t="s">
        <v>16</v>
      </c>
      <c r="AN548" t="s">
        <v>5618</v>
      </c>
      <c r="AO548" t="s">
        <v>5618</v>
      </c>
      <c r="AP548" t="s">
        <v>52</v>
      </c>
      <c r="AR548" t="s">
        <v>34</v>
      </c>
      <c r="AS548" t="s">
        <v>35</v>
      </c>
      <c r="AU548" t="s">
        <v>47</v>
      </c>
      <c r="AV548" t="s">
        <v>80</v>
      </c>
      <c r="AW548" t="s">
        <v>107</v>
      </c>
    </row>
    <row r="549" spans="1:49" x14ac:dyDescent="0.2">
      <c r="A549">
        <v>1</v>
      </c>
      <c r="B549">
        <v>7</v>
      </c>
      <c r="C549">
        <v>7</v>
      </c>
      <c r="D549">
        <v>7</v>
      </c>
      <c r="E549">
        <v>1</v>
      </c>
      <c r="F549">
        <v>1</v>
      </c>
      <c r="H549" t="s">
        <v>510</v>
      </c>
      <c r="I549">
        <v>1</v>
      </c>
      <c r="J549">
        <v>7</v>
      </c>
      <c r="K549">
        <v>7</v>
      </c>
      <c r="L549">
        <v>7</v>
      </c>
      <c r="M549">
        <v>1</v>
      </c>
      <c r="N549">
        <v>1</v>
      </c>
      <c r="O549" t="s">
        <v>510</v>
      </c>
      <c r="P549" t="s">
        <v>510</v>
      </c>
      <c r="Q549">
        <v>1</v>
      </c>
      <c r="R549">
        <v>7</v>
      </c>
      <c r="S549">
        <v>7</v>
      </c>
      <c r="T549">
        <v>7</v>
      </c>
      <c r="U549">
        <v>1</v>
      </c>
      <c r="V549">
        <v>1</v>
      </c>
      <c r="W549" t="s">
        <v>510</v>
      </c>
      <c r="X549" t="s">
        <v>510</v>
      </c>
      <c r="Y549" t="s">
        <v>29</v>
      </c>
      <c r="Z549" t="s">
        <v>3154</v>
      </c>
      <c r="AD549" t="s">
        <v>3155</v>
      </c>
      <c r="AJ549" t="s">
        <v>495</v>
      </c>
      <c r="AK549" t="s">
        <v>3156</v>
      </c>
      <c r="AN549" t="s">
        <v>59</v>
      </c>
      <c r="AO549" t="s">
        <v>5618</v>
      </c>
      <c r="AP549" t="s">
        <v>33</v>
      </c>
      <c r="AQ549" t="s">
        <v>3157</v>
      </c>
      <c r="AR549" t="s">
        <v>34</v>
      </c>
      <c r="AS549" t="s">
        <v>35</v>
      </c>
      <c r="AU549" t="s">
        <v>124</v>
      </c>
      <c r="AV549" t="s">
        <v>80</v>
      </c>
      <c r="AW549" t="s">
        <v>61</v>
      </c>
    </row>
    <row r="550" spans="1:49" x14ac:dyDescent="0.2">
      <c r="A550">
        <v>5</v>
      </c>
      <c r="B550">
        <v>5</v>
      </c>
      <c r="C550">
        <v>4</v>
      </c>
      <c r="D550">
        <v>3</v>
      </c>
      <c r="E550">
        <v>4</v>
      </c>
      <c r="F550">
        <v>4</v>
      </c>
      <c r="I550">
        <v>4</v>
      </c>
      <c r="J550">
        <v>4</v>
      </c>
      <c r="K550">
        <v>4</v>
      </c>
      <c r="L550">
        <v>3</v>
      </c>
      <c r="M550">
        <v>4</v>
      </c>
      <c r="N550">
        <v>4</v>
      </c>
      <c r="Q550">
        <v>5</v>
      </c>
      <c r="R550">
        <v>5</v>
      </c>
      <c r="S550">
        <v>5</v>
      </c>
      <c r="T550">
        <v>5</v>
      </c>
      <c r="U550">
        <v>6</v>
      </c>
      <c r="V550">
        <v>6</v>
      </c>
      <c r="W550" t="s">
        <v>509</v>
      </c>
      <c r="X550" t="s">
        <v>67</v>
      </c>
      <c r="Y550" t="s">
        <v>48</v>
      </c>
      <c r="Z550" t="s">
        <v>3158</v>
      </c>
      <c r="AA550" t="s">
        <v>16</v>
      </c>
      <c r="AN550" t="s">
        <v>51</v>
      </c>
      <c r="AO550" t="s">
        <v>5618</v>
      </c>
      <c r="AP550" t="s">
        <v>5640</v>
      </c>
      <c r="AR550" t="s">
        <v>67</v>
      </c>
      <c r="AS550" t="s">
        <v>35</v>
      </c>
      <c r="AU550" t="s">
        <v>652</v>
      </c>
      <c r="AV550" t="s">
        <v>37</v>
      </c>
      <c r="AW550" t="s">
        <v>81</v>
      </c>
    </row>
    <row r="551" spans="1:49" x14ac:dyDescent="0.2">
      <c r="A551">
        <v>5</v>
      </c>
      <c r="B551">
        <v>4</v>
      </c>
      <c r="C551">
        <v>5</v>
      </c>
      <c r="D551">
        <v>6</v>
      </c>
      <c r="E551">
        <v>5</v>
      </c>
      <c r="F551">
        <v>5</v>
      </c>
      <c r="G551" t="s">
        <v>3159</v>
      </c>
      <c r="H551" t="s">
        <v>3160</v>
      </c>
      <c r="I551">
        <v>1</v>
      </c>
      <c r="J551">
        <v>3</v>
      </c>
      <c r="K551">
        <v>4</v>
      </c>
      <c r="L551">
        <v>5</v>
      </c>
      <c r="M551">
        <v>4</v>
      </c>
      <c r="O551" t="s">
        <v>1351</v>
      </c>
      <c r="P551" t="s">
        <v>3161</v>
      </c>
      <c r="Q551">
        <v>3</v>
      </c>
      <c r="R551">
        <v>4</v>
      </c>
      <c r="S551">
        <v>4</v>
      </c>
      <c r="T551">
        <v>5</v>
      </c>
      <c r="U551">
        <v>4</v>
      </c>
      <c r="V551">
        <v>4</v>
      </c>
      <c r="W551" t="s">
        <v>3162</v>
      </c>
      <c r="X551" t="s">
        <v>3163</v>
      </c>
      <c r="Y551" t="s">
        <v>119</v>
      </c>
      <c r="Z551" t="s">
        <v>3164</v>
      </c>
      <c r="AA551" t="s">
        <v>16</v>
      </c>
      <c r="AB551" t="s">
        <v>5637</v>
      </c>
      <c r="AF551" t="s">
        <v>20</v>
      </c>
      <c r="AI551" t="s">
        <v>23</v>
      </c>
      <c r="AJ551" t="s">
        <v>3165</v>
      </c>
      <c r="AK551" t="s">
        <v>3166</v>
      </c>
      <c r="AN551" t="s">
        <v>5618</v>
      </c>
      <c r="AO551" t="s">
        <v>5618</v>
      </c>
      <c r="AP551" t="s">
        <v>52</v>
      </c>
      <c r="AQ551" t="s">
        <v>3167</v>
      </c>
      <c r="AR551" t="s">
        <v>34</v>
      </c>
      <c r="AS551" t="s">
        <v>35</v>
      </c>
      <c r="AU551" t="s">
        <v>47</v>
      </c>
      <c r="AV551" t="s">
        <v>37</v>
      </c>
      <c r="AW551" t="s">
        <v>81</v>
      </c>
    </row>
    <row r="552" spans="1:49" x14ac:dyDescent="0.2">
      <c r="A552">
        <v>5</v>
      </c>
      <c r="B552">
        <v>6</v>
      </c>
      <c r="C552">
        <v>3</v>
      </c>
      <c r="D552">
        <v>3</v>
      </c>
      <c r="E552">
        <v>3</v>
      </c>
      <c r="F552">
        <v>4</v>
      </c>
      <c r="I552">
        <v>5</v>
      </c>
      <c r="J552">
        <v>5</v>
      </c>
      <c r="K552">
        <v>4</v>
      </c>
      <c r="L552">
        <v>3</v>
      </c>
      <c r="M552">
        <v>3</v>
      </c>
      <c r="N552">
        <v>5</v>
      </c>
      <c r="Q552">
        <v>6</v>
      </c>
      <c r="R552">
        <v>4</v>
      </c>
      <c r="S552">
        <v>5</v>
      </c>
      <c r="T552">
        <v>3</v>
      </c>
      <c r="U552">
        <v>3</v>
      </c>
      <c r="V552">
        <v>3</v>
      </c>
      <c r="Y552" t="s">
        <v>48</v>
      </c>
      <c r="Z552" t="s">
        <v>3168</v>
      </c>
      <c r="AA552" t="s">
        <v>16</v>
      </c>
      <c r="AE552" t="s">
        <v>19</v>
      </c>
      <c r="AJ552" t="s">
        <v>3169</v>
      </c>
      <c r="AN552" t="s">
        <v>51</v>
      </c>
      <c r="AO552" t="s">
        <v>5618</v>
      </c>
      <c r="AP552" t="s">
        <v>52</v>
      </c>
      <c r="AQ552" t="s">
        <v>3170</v>
      </c>
      <c r="AR552" t="s">
        <v>34</v>
      </c>
      <c r="AS552" t="s">
        <v>35</v>
      </c>
      <c r="AU552" t="s">
        <v>47</v>
      </c>
      <c r="AV552" t="s">
        <v>37</v>
      </c>
      <c r="AW552" t="s">
        <v>38</v>
      </c>
    </row>
    <row r="553" spans="1:49" x14ac:dyDescent="0.2">
      <c r="A553">
        <v>4</v>
      </c>
      <c r="B553">
        <v>5</v>
      </c>
      <c r="C553">
        <v>6</v>
      </c>
      <c r="D553">
        <v>7</v>
      </c>
      <c r="E553">
        <v>6</v>
      </c>
      <c r="F553">
        <v>6</v>
      </c>
      <c r="I553">
        <v>2</v>
      </c>
      <c r="J553">
        <v>5</v>
      </c>
      <c r="K553">
        <v>7</v>
      </c>
      <c r="L553">
        <v>7</v>
      </c>
      <c r="M553">
        <v>6</v>
      </c>
      <c r="N553">
        <v>6</v>
      </c>
      <c r="Q553">
        <v>5</v>
      </c>
      <c r="R553">
        <v>6</v>
      </c>
      <c r="S553">
        <v>7</v>
      </c>
      <c r="T553">
        <v>7</v>
      </c>
      <c r="U553">
        <v>4</v>
      </c>
      <c r="V553">
        <v>5</v>
      </c>
      <c r="Y553" t="s">
        <v>48</v>
      </c>
      <c r="Z553" t="s">
        <v>3171</v>
      </c>
      <c r="AB553" t="s">
        <v>5637</v>
      </c>
      <c r="AE553" t="s">
        <v>19</v>
      </c>
      <c r="AF553" t="s">
        <v>20</v>
      </c>
      <c r="AG553" t="s">
        <v>21</v>
      </c>
      <c r="AH553" t="s">
        <v>22</v>
      </c>
      <c r="AI553" t="s">
        <v>23</v>
      </c>
      <c r="AJ553" t="s">
        <v>3172</v>
      </c>
      <c r="AK553" t="s">
        <v>3173</v>
      </c>
      <c r="AN553" t="s">
        <v>5618</v>
      </c>
      <c r="AO553" t="s">
        <v>5618</v>
      </c>
      <c r="AP553" t="s">
        <v>33</v>
      </c>
      <c r="AR553" t="s">
        <v>67</v>
      </c>
      <c r="AS553" t="s">
        <v>35</v>
      </c>
      <c r="AU553" t="s">
        <v>139</v>
      </c>
      <c r="AV553" t="s">
        <v>37</v>
      </c>
      <c r="AW553" t="s">
        <v>99</v>
      </c>
    </row>
    <row r="554" spans="1:49" x14ac:dyDescent="0.2">
      <c r="A554">
        <v>7</v>
      </c>
      <c r="B554">
        <v>7</v>
      </c>
      <c r="C554">
        <v>7</v>
      </c>
      <c r="D554">
        <v>7</v>
      </c>
      <c r="E554">
        <v>7</v>
      </c>
      <c r="F554">
        <v>7</v>
      </c>
      <c r="G554" t="s">
        <v>3174</v>
      </c>
      <c r="I554">
        <v>4</v>
      </c>
      <c r="J554">
        <v>4</v>
      </c>
      <c r="K554">
        <v>1</v>
      </c>
      <c r="L554">
        <v>2</v>
      </c>
      <c r="M554">
        <v>2</v>
      </c>
      <c r="N554">
        <v>7</v>
      </c>
      <c r="P554" t="s">
        <v>3175</v>
      </c>
      <c r="Q554">
        <v>7</v>
      </c>
      <c r="R554">
        <v>7</v>
      </c>
      <c r="S554">
        <v>7</v>
      </c>
      <c r="T554">
        <v>7</v>
      </c>
      <c r="U554">
        <v>7</v>
      </c>
      <c r="V554">
        <v>7</v>
      </c>
      <c r="W554" t="s">
        <v>3176</v>
      </c>
      <c r="X554" t="s">
        <v>3177</v>
      </c>
      <c r="Y554" t="s">
        <v>29</v>
      </c>
      <c r="Z554" t="s">
        <v>3178</v>
      </c>
      <c r="AB554" t="s">
        <v>5637</v>
      </c>
      <c r="AE554" t="s">
        <v>19</v>
      </c>
      <c r="AF554" t="s">
        <v>20</v>
      </c>
      <c r="AJ554" t="s">
        <v>3179</v>
      </c>
      <c r="AK554" t="s">
        <v>3180</v>
      </c>
      <c r="AN554" t="s">
        <v>5618</v>
      </c>
      <c r="AO554" t="s">
        <v>5618</v>
      </c>
      <c r="AP554" t="s">
        <v>33</v>
      </c>
      <c r="AQ554" t="s">
        <v>3181</v>
      </c>
      <c r="AR554" t="s">
        <v>34</v>
      </c>
      <c r="AS554" t="s">
        <v>35</v>
      </c>
      <c r="AU554" t="s">
        <v>340</v>
      </c>
      <c r="AV554" t="s">
        <v>37</v>
      </c>
      <c r="AW554" t="s">
        <v>99</v>
      </c>
    </row>
    <row r="555" spans="1:49" x14ac:dyDescent="0.2">
      <c r="A555">
        <v>7</v>
      </c>
      <c r="B555">
        <v>7</v>
      </c>
      <c r="C555">
        <v>7</v>
      </c>
      <c r="D555">
        <v>7</v>
      </c>
      <c r="E555">
        <v>7</v>
      </c>
      <c r="F555">
        <v>7</v>
      </c>
      <c r="I555">
        <v>7</v>
      </c>
      <c r="J555">
        <v>7</v>
      </c>
      <c r="K555">
        <v>7</v>
      </c>
      <c r="L555">
        <v>7</v>
      </c>
      <c r="M555">
        <v>7</v>
      </c>
      <c r="N555">
        <v>7</v>
      </c>
      <c r="Q555">
        <v>1</v>
      </c>
      <c r="R555">
        <v>1</v>
      </c>
      <c r="S555">
        <v>1</v>
      </c>
      <c r="T555">
        <v>1</v>
      </c>
      <c r="U555">
        <v>1</v>
      </c>
      <c r="V555">
        <v>1</v>
      </c>
      <c r="X555" t="s">
        <v>3182</v>
      </c>
      <c r="Y555" t="s">
        <v>119</v>
      </c>
      <c r="Z555" t="s">
        <v>3183</v>
      </c>
      <c r="AA555" t="s">
        <v>16</v>
      </c>
      <c r="AK555" t="s">
        <v>3184</v>
      </c>
      <c r="AN555" t="s">
        <v>5620</v>
      </c>
      <c r="AO555" t="s">
        <v>5618</v>
      </c>
      <c r="AP555" t="s">
        <v>170</v>
      </c>
      <c r="AQ555" t="s">
        <v>3185</v>
      </c>
      <c r="AR555" t="s">
        <v>34</v>
      </c>
      <c r="AS555" t="s">
        <v>35</v>
      </c>
      <c r="AU555" t="s">
        <v>47</v>
      </c>
      <c r="AV555" t="s">
        <v>80</v>
      </c>
      <c r="AW555" t="s">
        <v>38</v>
      </c>
    </row>
    <row r="556" spans="1:49" x14ac:dyDescent="0.2">
      <c r="A556">
        <v>5</v>
      </c>
      <c r="B556">
        <v>5</v>
      </c>
      <c r="C556">
        <v>4</v>
      </c>
      <c r="D556">
        <v>6</v>
      </c>
      <c r="E556">
        <v>6</v>
      </c>
      <c r="F556">
        <v>4</v>
      </c>
      <c r="H556" t="s">
        <v>3186</v>
      </c>
      <c r="I556">
        <v>3</v>
      </c>
      <c r="J556">
        <v>3</v>
      </c>
      <c r="K556">
        <v>5</v>
      </c>
      <c r="L556">
        <v>5</v>
      </c>
      <c r="M556">
        <v>4</v>
      </c>
      <c r="N556">
        <v>4</v>
      </c>
      <c r="P556" t="s">
        <v>3187</v>
      </c>
      <c r="Q556">
        <v>6</v>
      </c>
      <c r="R556">
        <v>6</v>
      </c>
      <c r="S556">
        <v>5</v>
      </c>
      <c r="T556">
        <v>5</v>
      </c>
      <c r="U556">
        <v>5</v>
      </c>
      <c r="V556">
        <v>5</v>
      </c>
      <c r="W556" t="s">
        <v>3188</v>
      </c>
      <c r="X556" t="s">
        <v>3189</v>
      </c>
      <c r="Y556" t="s">
        <v>48</v>
      </c>
      <c r="Z556" t="s">
        <v>3190</v>
      </c>
      <c r="AA556" t="s">
        <v>16</v>
      </c>
      <c r="AE556" t="s">
        <v>19</v>
      </c>
      <c r="AJ556" t="s">
        <v>3191</v>
      </c>
      <c r="AN556" t="s">
        <v>5618</v>
      </c>
      <c r="AO556" t="s">
        <v>5618</v>
      </c>
      <c r="AP556" t="s">
        <v>52</v>
      </c>
      <c r="AR556" t="s">
        <v>34</v>
      </c>
      <c r="AS556" t="s">
        <v>35</v>
      </c>
      <c r="AU556" t="s">
        <v>47</v>
      </c>
      <c r="AV556" t="s">
        <v>80</v>
      </c>
      <c r="AW556" t="s">
        <v>68</v>
      </c>
    </row>
    <row r="557" spans="1:49" x14ac:dyDescent="0.2">
      <c r="A557">
        <v>1</v>
      </c>
      <c r="B557">
        <v>5</v>
      </c>
      <c r="D557">
        <v>1</v>
      </c>
      <c r="E557">
        <v>1</v>
      </c>
      <c r="F557">
        <v>1</v>
      </c>
      <c r="G557" t="s">
        <v>510</v>
      </c>
      <c r="H557" t="s">
        <v>5761</v>
      </c>
      <c r="I557">
        <v>1</v>
      </c>
      <c r="J557">
        <v>1</v>
      </c>
      <c r="M557">
        <v>1</v>
      </c>
      <c r="N557">
        <v>1</v>
      </c>
      <c r="O557" t="s">
        <v>5761</v>
      </c>
      <c r="P557" t="s">
        <v>5761</v>
      </c>
      <c r="R557">
        <v>1</v>
      </c>
      <c r="S557">
        <v>1</v>
      </c>
      <c r="T557">
        <v>1</v>
      </c>
      <c r="U557">
        <v>1</v>
      </c>
      <c r="V557">
        <v>1</v>
      </c>
      <c r="W557" t="s">
        <v>5761</v>
      </c>
      <c r="X557" t="s">
        <v>5761</v>
      </c>
      <c r="Y557" t="s">
        <v>29</v>
      </c>
      <c r="Z557" t="s">
        <v>5761</v>
      </c>
      <c r="AA557" t="s">
        <v>16</v>
      </c>
      <c r="AJ557" t="s">
        <v>5762</v>
      </c>
      <c r="AK557" t="s">
        <v>5763</v>
      </c>
      <c r="AN557" t="s">
        <v>59</v>
      </c>
      <c r="AO557" t="s">
        <v>51</v>
      </c>
      <c r="AP557" t="s">
        <v>52</v>
      </c>
      <c r="AQ557" t="s">
        <v>5761</v>
      </c>
      <c r="AR557" t="s">
        <v>34</v>
      </c>
      <c r="AS557" t="s">
        <v>35</v>
      </c>
      <c r="AV557" t="s">
        <v>150</v>
      </c>
      <c r="AW557" t="s">
        <v>68</v>
      </c>
    </row>
    <row r="558" spans="1:49" x14ac:dyDescent="0.2">
      <c r="A558">
        <v>7</v>
      </c>
      <c r="B558">
        <v>6</v>
      </c>
      <c r="C558">
        <v>5</v>
      </c>
      <c r="D558">
        <v>5</v>
      </c>
      <c r="E558">
        <v>6</v>
      </c>
      <c r="F558">
        <v>7</v>
      </c>
      <c r="G558" t="s">
        <v>3192</v>
      </c>
      <c r="I558">
        <v>5</v>
      </c>
      <c r="J558">
        <v>4</v>
      </c>
      <c r="K558">
        <v>4</v>
      </c>
      <c r="L558">
        <v>3</v>
      </c>
      <c r="M558">
        <v>4</v>
      </c>
      <c r="N558">
        <v>5</v>
      </c>
      <c r="O558" t="s">
        <v>3193</v>
      </c>
      <c r="Q558">
        <v>3</v>
      </c>
      <c r="R558">
        <v>4</v>
      </c>
      <c r="S558">
        <v>4</v>
      </c>
      <c r="T558">
        <v>3</v>
      </c>
      <c r="U558">
        <v>4</v>
      </c>
      <c r="V558">
        <v>4</v>
      </c>
      <c r="W558" t="s">
        <v>3194</v>
      </c>
      <c r="Y558" t="s">
        <v>119</v>
      </c>
      <c r="Z558" t="s">
        <v>3195</v>
      </c>
      <c r="AA558" t="s">
        <v>16</v>
      </c>
      <c r="AN558" t="s">
        <v>5618</v>
      </c>
      <c r="AO558" t="s">
        <v>51</v>
      </c>
      <c r="AP558" t="s">
        <v>5640</v>
      </c>
      <c r="AQ558" t="s">
        <v>3196</v>
      </c>
      <c r="AR558" t="s">
        <v>34</v>
      </c>
      <c r="AS558" t="s">
        <v>35</v>
      </c>
      <c r="AU558" t="s">
        <v>160</v>
      </c>
      <c r="AV558" t="s">
        <v>80</v>
      </c>
      <c r="AW558" t="s">
        <v>68</v>
      </c>
    </row>
    <row r="559" spans="1:49" x14ac:dyDescent="0.2">
      <c r="Q559">
        <v>5</v>
      </c>
      <c r="R559">
        <v>4</v>
      </c>
      <c r="T559">
        <v>5</v>
      </c>
      <c r="U559">
        <v>6</v>
      </c>
      <c r="V559">
        <v>6</v>
      </c>
      <c r="Y559" t="s">
        <v>48</v>
      </c>
      <c r="Z559" t="s">
        <v>3197</v>
      </c>
      <c r="AB559" t="s">
        <v>5637</v>
      </c>
      <c r="AD559" t="s">
        <v>3198</v>
      </c>
      <c r="AF559" t="s">
        <v>20</v>
      </c>
      <c r="AJ559" t="s">
        <v>3199</v>
      </c>
      <c r="AN559" t="s">
        <v>51</v>
      </c>
      <c r="AO559" t="s">
        <v>5620</v>
      </c>
      <c r="AP559" t="s">
        <v>33</v>
      </c>
      <c r="AQ559" t="s">
        <v>3200</v>
      </c>
      <c r="AR559" t="s">
        <v>34</v>
      </c>
      <c r="AS559" t="s">
        <v>35</v>
      </c>
      <c r="AU559" t="s">
        <v>160</v>
      </c>
      <c r="AV559" t="s">
        <v>37</v>
      </c>
      <c r="AW559" t="s">
        <v>107</v>
      </c>
    </row>
    <row r="560" spans="1:49" x14ac:dyDescent="0.2">
      <c r="A560">
        <v>3</v>
      </c>
      <c r="G560" t="s">
        <v>3201</v>
      </c>
      <c r="I560">
        <v>2</v>
      </c>
      <c r="P560" t="s">
        <v>5764</v>
      </c>
      <c r="Q560">
        <v>6</v>
      </c>
      <c r="R560">
        <v>6</v>
      </c>
      <c r="S560">
        <v>6</v>
      </c>
      <c r="T560">
        <v>6</v>
      </c>
      <c r="U560">
        <v>5</v>
      </c>
      <c r="V560">
        <v>7</v>
      </c>
      <c r="W560" t="s">
        <v>5765</v>
      </c>
      <c r="Y560" t="s">
        <v>48</v>
      </c>
      <c r="Z560" t="s">
        <v>3202</v>
      </c>
      <c r="AA560" t="s">
        <v>16</v>
      </c>
      <c r="AN560" t="s">
        <v>5618</v>
      </c>
      <c r="AO560" t="s">
        <v>5620</v>
      </c>
      <c r="AP560" t="s">
        <v>33</v>
      </c>
      <c r="AR560" t="s">
        <v>67</v>
      </c>
      <c r="AS560" t="s">
        <v>35</v>
      </c>
      <c r="AU560" t="s">
        <v>642</v>
      </c>
      <c r="AV560" t="s">
        <v>37</v>
      </c>
      <c r="AW560" t="s">
        <v>81</v>
      </c>
    </row>
    <row r="561" spans="1:49" x14ac:dyDescent="0.2">
      <c r="A561">
        <v>7</v>
      </c>
      <c r="B561">
        <v>7</v>
      </c>
      <c r="C561">
        <v>7</v>
      </c>
      <c r="D561">
        <v>5</v>
      </c>
      <c r="E561">
        <v>7</v>
      </c>
      <c r="F561">
        <v>7</v>
      </c>
      <c r="G561" t="s">
        <v>3203</v>
      </c>
      <c r="H561" t="s">
        <v>67</v>
      </c>
      <c r="I561">
        <v>5</v>
      </c>
      <c r="J561">
        <v>7</v>
      </c>
      <c r="K561">
        <v>7</v>
      </c>
      <c r="L561">
        <v>5</v>
      </c>
      <c r="M561">
        <v>7</v>
      </c>
      <c r="N561">
        <v>7</v>
      </c>
      <c r="Q561">
        <v>7</v>
      </c>
      <c r="R561">
        <v>7</v>
      </c>
      <c r="S561">
        <v>7</v>
      </c>
      <c r="T561">
        <v>5</v>
      </c>
      <c r="U561">
        <v>7</v>
      </c>
      <c r="V561">
        <v>7</v>
      </c>
      <c r="W561" t="s">
        <v>3204</v>
      </c>
      <c r="X561" t="s">
        <v>67</v>
      </c>
      <c r="Y561" t="s">
        <v>48</v>
      </c>
      <c r="Z561" t="s">
        <v>3205</v>
      </c>
      <c r="AA561" t="s">
        <v>16</v>
      </c>
      <c r="AC561" t="s">
        <v>17</v>
      </c>
      <c r="AE561" t="s">
        <v>19</v>
      </c>
      <c r="AF561" t="s">
        <v>20</v>
      </c>
      <c r="AI561" t="s">
        <v>23</v>
      </c>
      <c r="AJ561" t="s">
        <v>3206</v>
      </c>
      <c r="AK561" t="s">
        <v>3207</v>
      </c>
      <c r="AN561" t="s">
        <v>5618</v>
      </c>
      <c r="AO561" t="s">
        <v>5620</v>
      </c>
      <c r="AP561" t="s">
        <v>33</v>
      </c>
      <c r="AR561" t="s">
        <v>34</v>
      </c>
      <c r="AS561" t="s">
        <v>35</v>
      </c>
      <c r="AU561" t="s">
        <v>160</v>
      </c>
      <c r="AV561" t="s">
        <v>37</v>
      </c>
      <c r="AW561" t="s">
        <v>81</v>
      </c>
    </row>
    <row r="562" spans="1:49" x14ac:dyDescent="0.2">
      <c r="A562">
        <v>4</v>
      </c>
      <c r="B562">
        <v>1</v>
      </c>
      <c r="C562">
        <v>1</v>
      </c>
      <c r="D562">
        <v>1</v>
      </c>
      <c r="E562">
        <v>1</v>
      </c>
      <c r="F562">
        <v>1</v>
      </c>
      <c r="G562" t="s">
        <v>3208</v>
      </c>
      <c r="H562" t="s">
        <v>3209</v>
      </c>
      <c r="I562">
        <v>4</v>
      </c>
      <c r="J562">
        <v>1</v>
      </c>
      <c r="K562">
        <v>1</v>
      </c>
      <c r="L562">
        <v>1</v>
      </c>
      <c r="M562">
        <v>1</v>
      </c>
      <c r="N562">
        <v>1</v>
      </c>
      <c r="O562" t="s">
        <v>67</v>
      </c>
      <c r="P562" t="s">
        <v>3210</v>
      </c>
      <c r="R562">
        <v>1</v>
      </c>
      <c r="S562">
        <v>1</v>
      </c>
      <c r="T562">
        <v>1</v>
      </c>
      <c r="U562">
        <v>1</v>
      </c>
      <c r="V562">
        <v>1</v>
      </c>
      <c r="W562" t="s">
        <v>3211</v>
      </c>
      <c r="X562" t="s">
        <v>3212</v>
      </c>
      <c r="Y562" t="s">
        <v>29</v>
      </c>
      <c r="Z562" t="s">
        <v>3213</v>
      </c>
      <c r="AD562" t="s">
        <v>3214</v>
      </c>
      <c r="AK562" t="s">
        <v>3215</v>
      </c>
      <c r="AN562" t="s">
        <v>5619</v>
      </c>
      <c r="AO562" t="s">
        <v>5620</v>
      </c>
      <c r="AP562" t="s">
        <v>33</v>
      </c>
      <c r="AQ562" t="s">
        <v>3216</v>
      </c>
      <c r="AR562" t="s">
        <v>67</v>
      </c>
      <c r="AS562" t="s">
        <v>35</v>
      </c>
      <c r="AU562" t="s">
        <v>160</v>
      </c>
      <c r="AV562" t="s">
        <v>37</v>
      </c>
      <c r="AW562" t="s">
        <v>107</v>
      </c>
    </row>
    <row r="563" spans="1:49" x14ac:dyDescent="0.2">
      <c r="A563">
        <v>5</v>
      </c>
      <c r="B563">
        <v>5</v>
      </c>
      <c r="C563">
        <v>5</v>
      </c>
      <c r="D563">
        <v>4</v>
      </c>
      <c r="E563">
        <v>5</v>
      </c>
      <c r="F563">
        <v>5</v>
      </c>
      <c r="G563" t="s">
        <v>3217</v>
      </c>
      <c r="H563" t="s">
        <v>3218</v>
      </c>
      <c r="I563">
        <v>7</v>
      </c>
      <c r="J563">
        <v>7</v>
      </c>
      <c r="K563">
        <v>6</v>
      </c>
      <c r="L563">
        <v>6</v>
      </c>
      <c r="M563">
        <v>6</v>
      </c>
      <c r="N563">
        <v>6</v>
      </c>
      <c r="O563" t="s">
        <v>3219</v>
      </c>
      <c r="P563" t="s">
        <v>3220</v>
      </c>
      <c r="Q563">
        <v>7</v>
      </c>
      <c r="R563">
        <v>7</v>
      </c>
      <c r="S563">
        <v>6</v>
      </c>
      <c r="T563">
        <v>6</v>
      </c>
      <c r="U563">
        <v>6</v>
      </c>
      <c r="V563">
        <v>6</v>
      </c>
      <c r="W563" t="s">
        <v>3221</v>
      </c>
      <c r="Y563" t="s">
        <v>48</v>
      </c>
      <c r="Z563" t="s">
        <v>3222</v>
      </c>
      <c r="AA563" t="s">
        <v>16</v>
      </c>
      <c r="AE563" t="s">
        <v>19</v>
      </c>
      <c r="AF563" t="s">
        <v>20</v>
      </c>
      <c r="AG563" t="s">
        <v>21</v>
      </c>
      <c r="AH563" t="s">
        <v>22</v>
      </c>
      <c r="AJ563" t="s">
        <v>3223</v>
      </c>
      <c r="AK563" t="s">
        <v>67</v>
      </c>
      <c r="AN563" t="s">
        <v>5618</v>
      </c>
      <c r="AO563" t="s">
        <v>5618</v>
      </c>
      <c r="AP563" t="s">
        <v>52</v>
      </c>
      <c r="AQ563" t="s">
        <v>3224</v>
      </c>
      <c r="AR563" t="s">
        <v>34</v>
      </c>
      <c r="AS563" t="s">
        <v>35</v>
      </c>
      <c r="AU563" t="s">
        <v>139</v>
      </c>
      <c r="AV563" t="s">
        <v>80</v>
      </c>
      <c r="AW563" t="s">
        <v>81</v>
      </c>
    </row>
    <row r="564" spans="1:49" x14ac:dyDescent="0.2">
      <c r="A564">
        <v>6</v>
      </c>
      <c r="B564">
        <v>6</v>
      </c>
      <c r="C564">
        <v>5</v>
      </c>
      <c r="D564">
        <v>4</v>
      </c>
      <c r="E564">
        <v>6</v>
      </c>
      <c r="F564">
        <v>6</v>
      </c>
      <c r="I564">
        <v>5</v>
      </c>
      <c r="J564">
        <v>5</v>
      </c>
      <c r="K564">
        <v>5</v>
      </c>
      <c r="L564">
        <v>5</v>
      </c>
      <c r="M564">
        <v>6</v>
      </c>
      <c r="N564">
        <v>6</v>
      </c>
      <c r="Q564">
        <v>6</v>
      </c>
      <c r="R564">
        <v>6</v>
      </c>
      <c r="S564">
        <v>5</v>
      </c>
      <c r="T564">
        <v>5</v>
      </c>
      <c r="U564">
        <v>7</v>
      </c>
      <c r="V564">
        <v>7</v>
      </c>
      <c r="W564" t="s">
        <v>3225</v>
      </c>
      <c r="X564" t="s">
        <v>3226</v>
      </c>
      <c r="Y564" t="s">
        <v>48</v>
      </c>
      <c r="Z564" t="s">
        <v>3108</v>
      </c>
      <c r="AB564" t="s">
        <v>5637</v>
      </c>
      <c r="AD564" t="s">
        <v>3227</v>
      </c>
      <c r="AF564" t="s">
        <v>20</v>
      </c>
      <c r="AJ564" t="s">
        <v>3228</v>
      </c>
      <c r="AK564" t="s">
        <v>3229</v>
      </c>
      <c r="AN564" t="s">
        <v>5618</v>
      </c>
      <c r="AO564" t="s">
        <v>5618</v>
      </c>
      <c r="AP564" t="s">
        <v>170</v>
      </c>
      <c r="AQ564" t="s">
        <v>3230</v>
      </c>
      <c r="AR564" t="s">
        <v>34</v>
      </c>
      <c r="AS564" t="s">
        <v>35</v>
      </c>
      <c r="AU564" t="s">
        <v>170</v>
      </c>
      <c r="AV564" t="s">
        <v>37</v>
      </c>
      <c r="AW564" t="s">
        <v>107</v>
      </c>
    </row>
    <row r="565" spans="1:49" x14ac:dyDescent="0.2">
      <c r="A565">
        <v>4</v>
      </c>
      <c r="B565">
        <v>4</v>
      </c>
      <c r="C565">
        <v>4</v>
      </c>
      <c r="D565">
        <v>3</v>
      </c>
      <c r="E565">
        <v>3</v>
      </c>
      <c r="F565">
        <v>3</v>
      </c>
      <c r="I565">
        <v>5</v>
      </c>
      <c r="J565">
        <v>5</v>
      </c>
      <c r="K565">
        <v>5</v>
      </c>
      <c r="L565">
        <v>4</v>
      </c>
      <c r="M565">
        <v>4</v>
      </c>
      <c r="N565">
        <v>4</v>
      </c>
      <c r="Q565">
        <v>1</v>
      </c>
      <c r="R565">
        <v>1</v>
      </c>
      <c r="S565">
        <v>1</v>
      </c>
      <c r="T565">
        <v>1</v>
      </c>
      <c r="U565">
        <v>1</v>
      </c>
      <c r="V565">
        <v>1</v>
      </c>
      <c r="Y565" t="s">
        <v>103</v>
      </c>
      <c r="Z565" t="s">
        <v>3231</v>
      </c>
      <c r="AA565" t="s">
        <v>16</v>
      </c>
      <c r="AB565" t="s">
        <v>5637</v>
      </c>
      <c r="AN565" t="s">
        <v>59</v>
      </c>
      <c r="AO565" t="s">
        <v>59</v>
      </c>
      <c r="AP565" t="s">
        <v>52</v>
      </c>
      <c r="AQ565" t="s">
        <v>3232</v>
      </c>
      <c r="AR565" t="s">
        <v>67</v>
      </c>
      <c r="AS565" t="s">
        <v>35</v>
      </c>
      <c r="AU565" t="s">
        <v>139</v>
      </c>
      <c r="AV565" t="s">
        <v>80</v>
      </c>
      <c r="AW565" t="s">
        <v>99</v>
      </c>
    </row>
    <row r="566" spans="1:49" x14ac:dyDescent="0.2">
      <c r="A566">
        <v>7</v>
      </c>
      <c r="B566">
        <v>7</v>
      </c>
      <c r="C566">
        <v>7</v>
      </c>
      <c r="D566">
        <v>7</v>
      </c>
      <c r="E566">
        <v>7</v>
      </c>
      <c r="F566">
        <v>7</v>
      </c>
      <c r="I566">
        <v>7</v>
      </c>
      <c r="J566">
        <v>7</v>
      </c>
      <c r="K566">
        <v>7</v>
      </c>
      <c r="L566">
        <v>7</v>
      </c>
      <c r="M566">
        <v>7</v>
      </c>
      <c r="N566">
        <v>7</v>
      </c>
      <c r="Q566">
        <v>7</v>
      </c>
      <c r="R566">
        <v>7</v>
      </c>
      <c r="S566">
        <v>7</v>
      </c>
      <c r="T566">
        <v>7</v>
      </c>
      <c r="U566">
        <v>7</v>
      </c>
      <c r="V566">
        <v>7</v>
      </c>
      <c r="Y566" t="s">
        <v>119</v>
      </c>
      <c r="AA566" t="s">
        <v>16</v>
      </c>
      <c r="AI566" t="s">
        <v>23</v>
      </c>
      <c r="AK566" t="s">
        <v>3233</v>
      </c>
      <c r="AN566" t="s">
        <v>5618</v>
      </c>
      <c r="AO566" t="s">
        <v>5618</v>
      </c>
      <c r="AP566" t="s">
        <v>5640</v>
      </c>
      <c r="AR566" t="s">
        <v>67</v>
      </c>
      <c r="AS566" t="s">
        <v>35</v>
      </c>
      <c r="AU566" t="s">
        <v>47</v>
      </c>
      <c r="AV566" t="s">
        <v>556</v>
      </c>
      <c r="AW566" t="s">
        <v>38</v>
      </c>
    </row>
    <row r="567" spans="1:49" x14ac:dyDescent="0.2">
      <c r="A567">
        <v>7</v>
      </c>
      <c r="B567">
        <v>6</v>
      </c>
      <c r="C567">
        <v>6</v>
      </c>
      <c r="D567">
        <v>5</v>
      </c>
      <c r="E567">
        <v>6</v>
      </c>
      <c r="F567">
        <v>6</v>
      </c>
      <c r="I567">
        <v>7</v>
      </c>
      <c r="J567">
        <v>6</v>
      </c>
      <c r="K567">
        <v>6</v>
      </c>
      <c r="L567">
        <v>6</v>
      </c>
      <c r="M567">
        <v>6</v>
      </c>
      <c r="N567">
        <v>7</v>
      </c>
      <c r="O567" t="s">
        <v>3234</v>
      </c>
      <c r="Q567">
        <v>7</v>
      </c>
      <c r="R567">
        <v>6</v>
      </c>
      <c r="S567">
        <v>6</v>
      </c>
      <c r="T567">
        <v>7</v>
      </c>
      <c r="U567">
        <v>7</v>
      </c>
      <c r="V567">
        <v>6</v>
      </c>
      <c r="W567" t="s">
        <v>3235</v>
      </c>
      <c r="Y567" t="s">
        <v>48</v>
      </c>
      <c r="Z567" t="s">
        <v>3236</v>
      </c>
      <c r="AA567" t="s">
        <v>16</v>
      </c>
      <c r="AG567" t="s">
        <v>21</v>
      </c>
      <c r="AH567" t="s">
        <v>22</v>
      </c>
      <c r="AI567" t="s">
        <v>23</v>
      </c>
      <c r="AJ567" t="s">
        <v>3237</v>
      </c>
      <c r="AN567" t="s">
        <v>5618</v>
      </c>
      <c r="AO567" t="s">
        <v>5618</v>
      </c>
      <c r="AP567" t="s">
        <v>5638</v>
      </c>
      <c r="AR567" t="s">
        <v>34</v>
      </c>
      <c r="AS567" t="s">
        <v>35</v>
      </c>
      <c r="AU567" t="s">
        <v>3238</v>
      </c>
      <c r="AV567" t="s">
        <v>80</v>
      </c>
      <c r="AW567" t="s">
        <v>99</v>
      </c>
    </row>
    <row r="568" spans="1:49" x14ac:dyDescent="0.2">
      <c r="U568">
        <v>1</v>
      </c>
      <c r="X568" t="s">
        <v>5766</v>
      </c>
      <c r="AA568" t="s">
        <v>16</v>
      </c>
      <c r="AK568" t="s">
        <v>3239</v>
      </c>
      <c r="AO568" t="s">
        <v>5618</v>
      </c>
      <c r="AP568" t="s">
        <v>52</v>
      </c>
      <c r="AQ568" t="s">
        <v>3240</v>
      </c>
      <c r="AR568" t="s">
        <v>34</v>
      </c>
      <c r="AS568" t="s">
        <v>35</v>
      </c>
      <c r="AU568" t="s">
        <v>47</v>
      </c>
      <c r="AV568" t="s">
        <v>37</v>
      </c>
      <c r="AW568" t="s">
        <v>68</v>
      </c>
    </row>
    <row r="569" spans="1:49" x14ac:dyDescent="0.2">
      <c r="A569">
        <v>5</v>
      </c>
      <c r="B569">
        <v>5</v>
      </c>
      <c r="C569">
        <v>5</v>
      </c>
      <c r="D569">
        <v>5</v>
      </c>
      <c r="E569">
        <v>5</v>
      </c>
      <c r="F569">
        <v>5</v>
      </c>
      <c r="G569" t="s">
        <v>3241</v>
      </c>
      <c r="I569">
        <v>3</v>
      </c>
      <c r="J569">
        <v>2</v>
      </c>
      <c r="K569">
        <v>5</v>
      </c>
      <c r="L569">
        <v>5</v>
      </c>
      <c r="M569">
        <v>5</v>
      </c>
      <c r="N569">
        <v>5</v>
      </c>
      <c r="O569" t="s">
        <v>3242</v>
      </c>
      <c r="P569" t="s">
        <v>3243</v>
      </c>
      <c r="Q569">
        <v>1</v>
      </c>
      <c r="R569">
        <v>5</v>
      </c>
      <c r="S569">
        <v>5</v>
      </c>
      <c r="T569">
        <v>5</v>
      </c>
      <c r="U569">
        <v>5</v>
      </c>
      <c r="V569">
        <v>5</v>
      </c>
      <c r="X569" t="s">
        <v>3244</v>
      </c>
      <c r="Y569" t="s">
        <v>119</v>
      </c>
      <c r="Z569" t="s">
        <v>3245</v>
      </c>
      <c r="AA569" t="s">
        <v>16</v>
      </c>
      <c r="AB569" t="s">
        <v>5637</v>
      </c>
      <c r="AF569" t="s">
        <v>20</v>
      </c>
      <c r="AN569" t="s">
        <v>51</v>
      </c>
      <c r="AO569" t="s">
        <v>51</v>
      </c>
      <c r="AP569" t="s">
        <v>33</v>
      </c>
      <c r="AR569" t="s">
        <v>34</v>
      </c>
      <c r="AS569" t="s">
        <v>35</v>
      </c>
      <c r="AU569" t="s">
        <v>160</v>
      </c>
      <c r="AV569" t="s">
        <v>37</v>
      </c>
      <c r="AW569" t="s">
        <v>81</v>
      </c>
    </row>
    <row r="570" spans="1:49" x14ac:dyDescent="0.2">
      <c r="A570">
        <v>1</v>
      </c>
      <c r="B570">
        <v>2</v>
      </c>
      <c r="C570">
        <v>1</v>
      </c>
      <c r="D570">
        <v>1</v>
      </c>
      <c r="E570">
        <v>1</v>
      </c>
      <c r="F570">
        <v>1</v>
      </c>
      <c r="G570" t="s">
        <v>3246</v>
      </c>
      <c r="H570" t="s">
        <v>3247</v>
      </c>
      <c r="I570">
        <v>1</v>
      </c>
      <c r="J570">
        <v>1</v>
      </c>
      <c r="K570">
        <v>1</v>
      </c>
      <c r="L570">
        <v>1</v>
      </c>
      <c r="M570">
        <v>1</v>
      </c>
      <c r="N570">
        <v>1</v>
      </c>
      <c r="O570" t="s">
        <v>3248</v>
      </c>
      <c r="Q570">
        <v>1</v>
      </c>
      <c r="R570">
        <v>1</v>
      </c>
      <c r="S570">
        <v>1</v>
      </c>
      <c r="T570">
        <v>1</v>
      </c>
      <c r="U570">
        <v>1</v>
      </c>
      <c r="V570">
        <v>1</v>
      </c>
      <c r="Y570" t="s">
        <v>29</v>
      </c>
      <c r="Z570" t="s">
        <v>3249</v>
      </c>
      <c r="AD570" t="s">
        <v>3250</v>
      </c>
      <c r="AJ570" t="s">
        <v>3251</v>
      </c>
      <c r="AK570" t="s">
        <v>3252</v>
      </c>
      <c r="AN570" t="s">
        <v>59</v>
      </c>
      <c r="AO570" t="s">
        <v>51</v>
      </c>
      <c r="AP570" t="s">
        <v>33</v>
      </c>
      <c r="AR570" t="s">
        <v>67</v>
      </c>
      <c r="AS570" t="s">
        <v>35</v>
      </c>
      <c r="AU570" t="s">
        <v>160</v>
      </c>
      <c r="AV570" t="s">
        <v>80</v>
      </c>
      <c r="AW570" t="s">
        <v>81</v>
      </c>
    </row>
    <row r="571" spans="1:49" x14ac:dyDescent="0.2">
      <c r="A571">
        <v>5</v>
      </c>
      <c r="B571">
        <v>5</v>
      </c>
      <c r="C571">
        <v>4</v>
      </c>
      <c r="D571">
        <v>5</v>
      </c>
      <c r="E571">
        <v>4</v>
      </c>
      <c r="F571">
        <v>5</v>
      </c>
      <c r="G571" t="s">
        <v>3253</v>
      </c>
      <c r="H571" t="s">
        <v>3254</v>
      </c>
      <c r="I571">
        <v>3</v>
      </c>
      <c r="J571">
        <v>4</v>
      </c>
      <c r="K571">
        <v>3</v>
      </c>
      <c r="L571">
        <v>3</v>
      </c>
      <c r="M571">
        <v>3</v>
      </c>
      <c r="N571">
        <v>3</v>
      </c>
      <c r="O571" t="s">
        <v>3255</v>
      </c>
      <c r="P571" t="s">
        <v>3256</v>
      </c>
      <c r="Q571">
        <v>4</v>
      </c>
      <c r="R571">
        <v>3</v>
      </c>
      <c r="S571">
        <v>3</v>
      </c>
      <c r="T571">
        <v>2</v>
      </c>
      <c r="U571">
        <v>5</v>
      </c>
      <c r="V571">
        <v>4</v>
      </c>
      <c r="W571" t="s">
        <v>3257</v>
      </c>
      <c r="X571" t="s">
        <v>3258</v>
      </c>
      <c r="Y571" t="s">
        <v>119</v>
      </c>
      <c r="Z571" t="s">
        <v>3259</v>
      </c>
      <c r="AB571" t="s">
        <v>5637</v>
      </c>
      <c r="AF571" t="s">
        <v>20</v>
      </c>
      <c r="AJ571" t="s">
        <v>3260</v>
      </c>
      <c r="AK571" t="s">
        <v>3261</v>
      </c>
      <c r="AN571" t="s">
        <v>5618</v>
      </c>
      <c r="AO571" t="s">
        <v>5618</v>
      </c>
      <c r="AP571" t="s">
        <v>5638</v>
      </c>
      <c r="AQ571" t="s">
        <v>3262</v>
      </c>
      <c r="AR571" t="s">
        <v>67</v>
      </c>
      <c r="AS571" t="s">
        <v>35</v>
      </c>
      <c r="AU571" t="s">
        <v>903</v>
      </c>
      <c r="AV571" t="s">
        <v>80</v>
      </c>
      <c r="AW571" t="s">
        <v>38</v>
      </c>
    </row>
    <row r="572" spans="1:49" x14ac:dyDescent="0.2">
      <c r="A572">
        <v>6</v>
      </c>
      <c r="B572">
        <v>6</v>
      </c>
      <c r="C572">
        <v>4</v>
      </c>
      <c r="D572">
        <v>5</v>
      </c>
      <c r="E572">
        <v>5</v>
      </c>
      <c r="F572">
        <v>6</v>
      </c>
      <c r="I572">
        <v>4</v>
      </c>
      <c r="J572">
        <v>6</v>
      </c>
      <c r="K572">
        <v>5</v>
      </c>
      <c r="L572">
        <v>6</v>
      </c>
      <c r="M572">
        <v>6</v>
      </c>
      <c r="N572">
        <v>6</v>
      </c>
      <c r="Q572">
        <v>7</v>
      </c>
      <c r="R572">
        <v>7</v>
      </c>
      <c r="S572">
        <v>5</v>
      </c>
      <c r="T572">
        <v>4</v>
      </c>
      <c r="U572">
        <v>7</v>
      </c>
      <c r="V572">
        <v>4</v>
      </c>
      <c r="Y572" t="s">
        <v>48</v>
      </c>
      <c r="Z572" t="s">
        <v>3263</v>
      </c>
      <c r="AA572" t="s">
        <v>16</v>
      </c>
      <c r="AB572" t="s">
        <v>5637</v>
      </c>
      <c r="AE572" t="s">
        <v>19</v>
      </c>
      <c r="AF572" t="s">
        <v>20</v>
      </c>
      <c r="AG572" t="s">
        <v>21</v>
      </c>
      <c r="AI572" t="s">
        <v>23</v>
      </c>
      <c r="AK572" t="s">
        <v>3264</v>
      </c>
      <c r="AN572" t="s">
        <v>5618</v>
      </c>
      <c r="AO572" t="s">
        <v>51</v>
      </c>
      <c r="AP572" t="s">
        <v>5640</v>
      </c>
      <c r="AQ572" t="s">
        <v>3265</v>
      </c>
      <c r="AR572" t="s">
        <v>34</v>
      </c>
      <c r="AS572" t="s">
        <v>35</v>
      </c>
      <c r="AU572" t="s">
        <v>642</v>
      </c>
      <c r="AV572" t="s">
        <v>80</v>
      </c>
      <c r="AW572" t="s">
        <v>81</v>
      </c>
    </row>
    <row r="573" spans="1:49" x14ac:dyDescent="0.2">
      <c r="A573">
        <v>6</v>
      </c>
      <c r="B573">
        <v>3</v>
      </c>
      <c r="C573">
        <v>4</v>
      </c>
      <c r="D573">
        <v>4</v>
      </c>
      <c r="E573">
        <v>3</v>
      </c>
      <c r="F573">
        <v>5</v>
      </c>
      <c r="I573">
        <v>5</v>
      </c>
      <c r="J573">
        <v>5</v>
      </c>
      <c r="K573">
        <v>4</v>
      </c>
      <c r="L573">
        <v>5</v>
      </c>
      <c r="M573">
        <v>4</v>
      </c>
      <c r="N573">
        <v>4</v>
      </c>
      <c r="Q573">
        <v>6</v>
      </c>
      <c r="R573">
        <v>5</v>
      </c>
      <c r="S573">
        <v>5</v>
      </c>
      <c r="T573">
        <v>5</v>
      </c>
      <c r="U573">
        <v>5</v>
      </c>
      <c r="V573">
        <v>5</v>
      </c>
      <c r="Y573" t="s">
        <v>48</v>
      </c>
      <c r="Z573" t="s">
        <v>3266</v>
      </c>
      <c r="AA573" t="s">
        <v>16</v>
      </c>
      <c r="AE573" t="s">
        <v>19</v>
      </c>
      <c r="AK573" t="s">
        <v>3267</v>
      </c>
      <c r="AN573" t="s">
        <v>51</v>
      </c>
      <c r="AO573" t="s">
        <v>51</v>
      </c>
      <c r="AP573" t="s">
        <v>5640</v>
      </c>
      <c r="AR573" t="s">
        <v>34</v>
      </c>
      <c r="AS573" t="s">
        <v>35</v>
      </c>
      <c r="AU573" t="s">
        <v>652</v>
      </c>
      <c r="AV573" t="s">
        <v>37</v>
      </c>
      <c r="AW573" t="s">
        <v>81</v>
      </c>
    </row>
    <row r="574" spans="1:49" x14ac:dyDescent="0.2">
      <c r="A574">
        <v>7</v>
      </c>
      <c r="B574">
        <v>7</v>
      </c>
      <c r="C574">
        <v>7</v>
      </c>
      <c r="D574">
        <v>6</v>
      </c>
      <c r="E574">
        <v>7</v>
      </c>
      <c r="F574">
        <v>7</v>
      </c>
      <c r="G574" t="s">
        <v>3268</v>
      </c>
      <c r="H574" t="s">
        <v>3269</v>
      </c>
      <c r="I574">
        <v>6</v>
      </c>
      <c r="J574">
        <v>7</v>
      </c>
      <c r="K574">
        <v>7</v>
      </c>
      <c r="L574">
        <v>7</v>
      </c>
      <c r="M574">
        <v>7</v>
      </c>
      <c r="N574">
        <v>7</v>
      </c>
      <c r="O574" t="s">
        <v>3270</v>
      </c>
      <c r="P574" t="s">
        <v>3271</v>
      </c>
      <c r="Q574">
        <v>7</v>
      </c>
      <c r="R574">
        <v>7</v>
      </c>
      <c r="S574">
        <v>7</v>
      </c>
      <c r="T574">
        <v>7</v>
      </c>
      <c r="U574">
        <v>7</v>
      </c>
      <c r="V574">
        <v>7</v>
      </c>
      <c r="W574" t="s">
        <v>3272</v>
      </c>
      <c r="X574" t="s">
        <v>3273</v>
      </c>
      <c r="Y574" t="s">
        <v>48</v>
      </c>
      <c r="Z574" t="s">
        <v>3274</v>
      </c>
      <c r="AA574" t="s">
        <v>16</v>
      </c>
      <c r="AB574" t="s">
        <v>5637</v>
      </c>
      <c r="AF574" t="s">
        <v>20</v>
      </c>
      <c r="AI574" t="s">
        <v>23</v>
      </c>
      <c r="AJ574" t="s">
        <v>3275</v>
      </c>
      <c r="AK574" t="s">
        <v>3276</v>
      </c>
      <c r="AN574" t="s">
        <v>5618</v>
      </c>
      <c r="AO574" t="s">
        <v>5619</v>
      </c>
      <c r="AP574" t="s">
        <v>5638</v>
      </c>
      <c r="AQ574" t="s">
        <v>3277</v>
      </c>
      <c r="AR574" t="s">
        <v>67</v>
      </c>
      <c r="AS574" t="s">
        <v>35</v>
      </c>
      <c r="AU574" t="s">
        <v>652</v>
      </c>
      <c r="AV574" t="s">
        <v>37</v>
      </c>
      <c r="AW574" t="s">
        <v>107</v>
      </c>
    </row>
    <row r="575" spans="1:49" x14ac:dyDescent="0.2">
      <c r="A575">
        <v>7</v>
      </c>
      <c r="B575">
        <v>7</v>
      </c>
      <c r="C575">
        <v>5</v>
      </c>
      <c r="D575">
        <v>5</v>
      </c>
      <c r="E575">
        <v>5</v>
      </c>
      <c r="F575">
        <v>5</v>
      </c>
      <c r="I575">
        <v>7</v>
      </c>
      <c r="J575">
        <v>7</v>
      </c>
      <c r="K575">
        <v>6</v>
      </c>
      <c r="L575">
        <v>6</v>
      </c>
      <c r="M575">
        <v>6</v>
      </c>
      <c r="N575">
        <v>6</v>
      </c>
      <c r="Q575">
        <v>7</v>
      </c>
      <c r="R575">
        <v>6</v>
      </c>
      <c r="S575">
        <v>6</v>
      </c>
      <c r="T575">
        <v>5</v>
      </c>
      <c r="U575">
        <v>5</v>
      </c>
      <c r="V575">
        <v>5</v>
      </c>
      <c r="Y575" t="s">
        <v>103</v>
      </c>
      <c r="Z575" t="s">
        <v>3278</v>
      </c>
      <c r="AA575" t="s">
        <v>16</v>
      </c>
      <c r="AK575" t="s">
        <v>3279</v>
      </c>
      <c r="AN575" t="s">
        <v>5618</v>
      </c>
      <c r="AO575" t="s">
        <v>5618</v>
      </c>
      <c r="AP575" t="s">
        <v>33</v>
      </c>
      <c r="AQ575" t="s">
        <v>5767</v>
      </c>
      <c r="AR575" t="s">
        <v>34</v>
      </c>
      <c r="AS575" t="s">
        <v>35</v>
      </c>
      <c r="AU575" t="s">
        <v>160</v>
      </c>
      <c r="AV575" t="s">
        <v>37</v>
      </c>
      <c r="AW575" t="s">
        <v>81</v>
      </c>
    </row>
    <row r="576" spans="1:49" x14ac:dyDescent="0.2">
      <c r="A576">
        <v>4</v>
      </c>
      <c r="B576">
        <v>3</v>
      </c>
      <c r="C576">
        <v>2</v>
      </c>
      <c r="D576">
        <v>3</v>
      </c>
      <c r="E576">
        <v>6</v>
      </c>
      <c r="F576">
        <v>6</v>
      </c>
      <c r="I576">
        <v>5</v>
      </c>
      <c r="J576">
        <v>4</v>
      </c>
      <c r="K576">
        <v>4</v>
      </c>
      <c r="L576">
        <v>4</v>
      </c>
      <c r="M576">
        <v>6</v>
      </c>
      <c r="N576">
        <v>6</v>
      </c>
      <c r="Q576">
        <v>7</v>
      </c>
      <c r="R576">
        <v>4</v>
      </c>
      <c r="S576">
        <v>5</v>
      </c>
      <c r="T576">
        <v>3</v>
      </c>
      <c r="U576">
        <v>7</v>
      </c>
      <c r="V576">
        <v>7</v>
      </c>
      <c r="Y576" t="s">
        <v>48</v>
      </c>
      <c r="Z576" t="s">
        <v>3280</v>
      </c>
      <c r="AA576" t="s">
        <v>16</v>
      </c>
      <c r="AE576" t="s">
        <v>19</v>
      </c>
      <c r="AJ576" t="s">
        <v>3281</v>
      </c>
      <c r="AN576" t="s">
        <v>5618</v>
      </c>
      <c r="AO576" t="s">
        <v>5619</v>
      </c>
      <c r="AP576" t="s">
        <v>52</v>
      </c>
      <c r="AR576" t="s">
        <v>67</v>
      </c>
      <c r="AS576" t="s">
        <v>35</v>
      </c>
      <c r="AU576" t="s">
        <v>47</v>
      </c>
      <c r="AV576" t="s">
        <v>37</v>
      </c>
      <c r="AW576" t="s">
        <v>107</v>
      </c>
    </row>
    <row r="577" spans="1:49" x14ac:dyDescent="0.2">
      <c r="A577">
        <v>3</v>
      </c>
      <c r="B577">
        <v>5</v>
      </c>
      <c r="C577">
        <v>5</v>
      </c>
      <c r="D577">
        <v>2</v>
      </c>
      <c r="E577">
        <v>1</v>
      </c>
      <c r="F577">
        <v>2</v>
      </c>
      <c r="G577" t="s">
        <v>3282</v>
      </c>
      <c r="H577" t="s">
        <v>3283</v>
      </c>
      <c r="I577">
        <v>4</v>
      </c>
      <c r="J577">
        <v>5</v>
      </c>
      <c r="K577">
        <v>5</v>
      </c>
      <c r="L577">
        <v>2</v>
      </c>
      <c r="M577">
        <v>5</v>
      </c>
      <c r="N577">
        <v>5</v>
      </c>
      <c r="O577" t="s">
        <v>3284</v>
      </c>
      <c r="P577" t="s">
        <v>3285</v>
      </c>
      <c r="Q577">
        <v>5</v>
      </c>
      <c r="R577">
        <v>5</v>
      </c>
      <c r="S577">
        <v>5</v>
      </c>
      <c r="T577">
        <v>5</v>
      </c>
      <c r="U577">
        <v>5</v>
      </c>
      <c r="V577">
        <v>5</v>
      </c>
      <c r="W577" t="s">
        <v>3286</v>
      </c>
      <c r="Y577" t="s">
        <v>48</v>
      </c>
      <c r="Z577" t="s">
        <v>3287</v>
      </c>
      <c r="AA577" t="s">
        <v>16</v>
      </c>
      <c r="AC577" t="s">
        <v>17</v>
      </c>
      <c r="AE577" t="s">
        <v>19</v>
      </c>
      <c r="AF577" t="s">
        <v>20</v>
      </c>
      <c r="AJ577" t="s">
        <v>3288</v>
      </c>
      <c r="AK577" t="s">
        <v>3289</v>
      </c>
      <c r="AN577" t="s">
        <v>5618</v>
      </c>
      <c r="AO577" t="s">
        <v>5618</v>
      </c>
      <c r="AP577" t="s">
        <v>52</v>
      </c>
      <c r="AR577" t="s">
        <v>34</v>
      </c>
      <c r="AS577" t="s">
        <v>35</v>
      </c>
      <c r="AU577" t="s">
        <v>47</v>
      </c>
      <c r="AV577" t="s">
        <v>37</v>
      </c>
      <c r="AW577" t="s">
        <v>81</v>
      </c>
    </row>
    <row r="578" spans="1:49" x14ac:dyDescent="0.2">
      <c r="A578">
        <v>5</v>
      </c>
      <c r="B578">
        <v>2</v>
      </c>
      <c r="C578">
        <v>1</v>
      </c>
      <c r="D578">
        <v>1</v>
      </c>
      <c r="E578">
        <v>1</v>
      </c>
      <c r="F578">
        <v>1</v>
      </c>
      <c r="I578">
        <v>7</v>
      </c>
      <c r="J578">
        <v>2</v>
      </c>
      <c r="K578">
        <v>1</v>
      </c>
      <c r="L578">
        <v>1</v>
      </c>
      <c r="M578">
        <v>1</v>
      </c>
      <c r="N578">
        <v>1</v>
      </c>
      <c r="R578">
        <v>4</v>
      </c>
      <c r="S578">
        <v>1</v>
      </c>
      <c r="T578">
        <v>1</v>
      </c>
      <c r="U578">
        <v>1</v>
      </c>
      <c r="V578">
        <v>1</v>
      </c>
      <c r="Y578" t="s">
        <v>29</v>
      </c>
      <c r="Z578" t="s">
        <v>3290</v>
      </c>
      <c r="AA578" t="s">
        <v>16</v>
      </c>
      <c r="AK578" t="s">
        <v>3291</v>
      </c>
      <c r="AN578" t="s">
        <v>59</v>
      </c>
      <c r="AO578" t="s">
        <v>51</v>
      </c>
      <c r="AP578" t="s">
        <v>33</v>
      </c>
      <c r="AR578" t="s">
        <v>34</v>
      </c>
      <c r="AS578" t="s">
        <v>35</v>
      </c>
      <c r="AU578" t="s">
        <v>160</v>
      </c>
      <c r="AV578" t="s">
        <v>150</v>
      </c>
      <c r="AW578" t="s">
        <v>68</v>
      </c>
    </row>
    <row r="579" spans="1:49" x14ac:dyDescent="0.2">
      <c r="A579">
        <v>7</v>
      </c>
      <c r="B579">
        <v>6</v>
      </c>
      <c r="C579">
        <v>5</v>
      </c>
      <c r="D579">
        <v>6</v>
      </c>
      <c r="E579">
        <v>6</v>
      </c>
      <c r="F579">
        <v>7</v>
      </c>
      <c r="G579" t="s">
        <v>3292</v>
      </c>
      <c r="H579" t="s">
        <v>1351</v>
      </c>
      <c r="I579">
        <v>2</v>
      </c>
      <c r="J579">
        <v>3</v>
      </c>
      <c r="K579">
        <v>5</v>
      </c>
      <c r="L579">
        <v>5</v>
      </c>
      <c r="M579">
        <v>3</v>
      </c>
      <c r="N579">
        <v>3</v>
      </c>
      <c r="O579" t="s">
        <v>1351</v>
      </c>
      <c r="P579" t="s">
        <v>3293</v>
      </c>
      <c r="Q579">
        <v>1</v>
      </c>
      <c r="R579">
        <v>2</v>
      </c>
      <c r="S579">
        <v>3</v>
      </c>
      <c r="T579">
        <v>3</v>
      </c>
      <c r="U579">
        <v>2</v>
      </c>
      <c r="V579">
        <v>2</v>
      </c>
      <c r="W579" t="s">
        <v>3294</v>
      </c>
      <c r="X579" t="s">
        <v>3295</v>
      </c>
      <c r="Y579" t="s">
        <v>119</v>
      </c>
      <c r="Z579" t="s">
        <v>3296</v>
      </c>
      <c r="AA579" t="s">
        <v>16</v>
      </c>
      <c r="AB579" t="s">
        <v>5637</v>
      </c>
      <c r="AF579" t="s">
        <v>20</v>
      </c>
      <c r="AI579" t="s">
        <v>23</v>
      </c>
      <c r="AJ579" t="s">
        <v>3297</v>
      </c>
      <c r="AK579" t="s">
        <v>3298</v>
      </c>
      <c r="AN579" t="s">
        <v>5618</v>
      </c>
      <c r="AO579" t="s">
        <v>51</v>
      </c>
      <c r="AP579" t="s">
        <v>5640</v>
      </c>
      <c r="AQ579" t="s">
        <v>3299</v>
      </c>
      <c r="AR579" t="s">
        <v>34</v>
      </c>
      <c r="AS579" t="s">
        <v>35</v>
      </c>
      <c r="AU579" t="s">
        <v>98</v>
      </c>
      <c r="AV579" t="s">
        <v>80</v>
      </c>
      <c r="AW579" t="s">
        <v>99</v>
      </c>
    </row>
    <row r="580" spans="1:49" x14ac:dyDescent="0.2">
      <c r="A580">
        <v>6</v>
      </c>
      <c r="B580">
        <v>6</v>
      </c>
      <c r="C580">
        <v>4</v>
      </c>
      <c r="D580">
        <v>4</v>
      </c>
      <c r="E580">
        <v>5</v>
      </c>
      <c r="F580">
        <v>5</v>
      </c>
      <c r="I580">
        <v>5</v>
      </c>
      <c r="J580">
        <v>6</v>
      </c>
      <c r="K580">
        <v>4</v>
      </c>
      <c r="L580">
        <v>4</v>
      </c>
      <c r="M580">
        <v>5</v>
      </c>
      <c r="N580">
        <v>5</v>
      </c>
      <c r="Q580">
        <v>7</v>
      </c>
      <c r="R580">
        <v>7</v>
      </c>
      <c r="S580">
        <v>5</v>
      </c>
      <c r="T580">
        <v>5</v>
      </c>
      <c r="U580">
        <v>7</v>
      </c>
      <c r="V580">
        <v>7</v>
      </c>
      <c r="Y580" t="s">
        <v>48</v>
      </c>
      <c r="Z580" t="s">
        <v>3300</v>
      </c>
      <c r="AB580" t="s">
        <v>5637</v>
      </c>
      <c r="AE580" t="s">
        <v>19</v>
      </c>
      <c r="AF580" t="s">
        <v>20</v>
      </c>
      <c r="AI580" t="s">
        <v>23</v>
      </c>
      <c r="AN580" t="s">
        <v>5618</v>
      </c>
      <c r="AO580" t="s">
        <v>5618</v>
      </c>
      <c r="AP580" t="s">
        <v>164</v>
      </c>
      <c r="AR580" t="s">
        <v>67</v>
      </c>
      <c r="AS580" t="s">
        <v>35</v>
      </c>
      <c r="AU580" t="s">
        <v>170</v>
      </c>
      <c r="AV580" t="s">
        <v>80</v>
      </c>
      <c r="AW580" t="s">
        <v>107</v>
      </c>
    </row>
    <row r="581" spans="1:49" x14ac:dyDescent="0.2">
      <c r="A581">
        <v>6</v>
      </c>
      <c r="B581">
        <v>6</v>
      </c>
      <c r="C581">
        <v>4</v>
      </c>
      <c r="D581">
        <v>4</v>
      </c>
      <c r="E581">
        <v>7</v>
      </c>
      <c r="F581">
        <v>7</v>
      </c>
      <c r="G581" t="s">
        <v>3301</v>
      </c>
      <c r="H581" t="s">
        <v>5768</v>
      </c>
      <c r="I581">
        <v>5</v>
      </c>
      <c r="J581">
        <v>5</v>
      </c>
      <c r="K581">
        <v>4</v>
      </c>
      <c r="L581">
        <v>4</v>
      </c>
      <c r="M581">
        <v>7</v>
      </c>
      <c r="N581">
        <v>7</v>
      </c>
      <c r="O581" t="s">
        <v>3302</v>
      </c>
      <c r="P581" t="s">
        <v>3303</v>
      </c>
      <c r="Q581">
        <v>7</v>
      </c>
      <c r="R581">
        <v>5</v>
      </c>
      <c r="S581">
        <v>4</v>
      </c>
      <c r="T581">
        <v>5</v>
      </c>
      <c r="U581">
        <v>7</v>
      </c>
      <c r="V581">
        <v>7</v>
      </c>
      <c r="W581" t="s">
        <v>5769</v>
      </c>
      <c r="X581" t="s">
        <v>3304</v>
      </c>
      <c r="Y581" t="s">
        <v>48</v>
      </c>
      <c r="Z581" t="s">
        <v>3305</v>
      </c>
      <c r="AA581" t="s">
        <v>16</v>
      </c>
      <c r="AB581" t="s">
        <v>5637</v>
      </c>
      <c r="AD581" t="s">
        <v>3306</v>
      </c>
      <c r="AE581" t="s">
        <v>19</v>
      </c>
      <c r="AF581" t="s">
        <v>20</v>
      </c>
      <c r="AI581" t="s">
        <v>23</v>
      </c>
      <c r="AJ581" t="s">
        <v>5770</v>
      </c>
      <c r="AK581" t="s">
        <v>3307</v>
      </c>
      <c r="AN581" t="s">
        <v>5618</v>
      </c>
      <c r="AO581" t="s">
        <v>5618</v>
      </c>
      <c r="AP581" t="s">
        <v>5640</v>
      </c>
      <c r="AQ581" t="s">
        <v>3308</v>
      </c>
      <c r="AR581" t="s">
        <v>34</v>
      </c>
      <c r="AS581" t="s">
        <v>35</v>
      </c>
      <c r="AU581" t="s">
        <v>170</v>
      </c>
      <c r="AV581" t="s">
        <v>37</v>
      </c>
      <c r="AW581" t="s">
        <v>107</v>
      </c>
    </row>
    <row r="582" spans="1:49" x14ac:dyDescent="0.2">
      <c r="A582">
        <v>5</v>
      </c>
      <c r="B582">
        <v>4</v>
      </c>
      <c r="C582">
        <v>3</v>
      </c>
      <c r="D582">
        <v>3</v>
      </c>
      <c r="E582">
        <v>4</v>
      </c>
      <c r="F582">
        <v>4</v>
      </c>
      <c r="G582" t="s">
        <v>3309</v>
      </c>
      <c r="H582" t="s">
        <v>3310</v>
      </c>
      <c r="I582">
        <v>4</v>
      </c>
      <c r="J582">
        <v>4</v>
      </c>
      <c r="K582">
        <v>5</v>
      </c>
      <c r="L582">
        <v>5</v>
      </c>
      <c r="M582">
        <v>4</v>
      </c>
      <c r="N582">
        <v>4</v>
      </c>
      <c r="P582" t="s">
        <v>3311</v>
      </c>
      <c r="Q582">
        <v>6</v>
      </c>
      <c r="R582">
        <v>5</v>
      </c>
      <c r="S582">
        <v>5</v>
      </c>
      <c r="T582">
        <v>5</v>
      </c>
      <c r="U582">
        <v>5</v>
      </c>
      <c r="V582">
        <v>5</v>
      </c>
      <c r="W582" t="s">
        <v>3312</v>
      </c>
      <c r="X582" t="s">
        <v>3313</v>
      </c>
      <c r="Y582" t="s">
        <v>48</v>
      </c>
      <c r="Z582" t="s">
        <v>3314</v>
      </c>
      <c r="AA582" t="s">
        <v>16</v>
      </c>
      <c r="AB582" t="s">
        <v>5637</v>
      </c>
      <c r="AE582" t="s">
        <v>19</v>
      </c>
      <c r="AF582" t="s">
        <v>20</v>
      </c>
      <c r="AJ582" t="s">
        <v>3315</v>
      </c>
      <c r="AK582" t="s">
        <v>3316</v>
      </c>
      <c r="AN582" t="s">
        <v>5618</v>
      </c>
      <c r="AO582" t="s">
        <v>51</v>
      </c>
      <c r="AP582" t="s">
        <v>33</v>
      </c>
      <c r="AQ582" t="s">
        <v>3317</v>
      </c>
      <c r="AR582" t="s">
        <v>34</v>
      </c>
      <c r="AS582" t="s">
        <v>35</v>
      </c>
      <c r="AU582" t="s">
        <v>160</v>
      </c>
      <c r="AV582" t="s">
        <v>37</v>
      </c>
      <c r="AW582" t="s">
        <v>99</v>
      </c>
    </row>
    <row r="583" spans="1:49" x14ac:dyDescent="0.2">
      <c r="A583">
        <v>6</v>
      </c>
      <c r="B583">
        <v>6</v>
      </c>
      <c r="C583">
        <v>5</v>
      </c>
      <c r="D583">
        <v>4</v>
      </c>
      <c r="E583">
        <v>4</v>
      </c>
      <c r="F583">
        <v>6</v>
      </c>
      <c r="G583" t="s">
        <v>3318</v>
      </c>
      <c r="I583">
        <v>5</v>
      </c>
      <c r="J583">
        <v>5</v>
      </c>
      <c r="K583">
        <v>5</v>
      </c>
      <c r="L583">
        <v>4</v>
      </c>
      <c r="M583">
        <v>5</v>
      </c>
      <c r="N583">
        <v>6</v>
      </c>
      <c r="O583" t="s">
        <v>3319</v>
      </c>
      <c r="P583" t="s">
        <v>3320</v>
      </c>
      <c r="Q583">
        <v>4</v>
      </c>
      <c r="R583">
        <v>4</v>
      </c>
      <c r="S583">
        <v>5</v>
      </c>
      <c r="T583">
        <v>5</v>
      </c>
      <c r="U583">
        <v>5</v>
      </c>
      <c r="V583">
        <v>5</v>
      </c>
      <c r="W583" t="s">
        <v>3321</v>
      </c>
      <c r="X583" t="s">
        <v>3322</v>
      </c>
      <c r="Y583" t="s">
        <v>119</v>
      </c>
      <c r="Z583" t="s">
        <v>3323</v>
      </c>
      <c r="AB583" t="s">
        <v>5637</v>
      </c>
      <c r="AK583" t="s">
        <v>3324</v>
      </c>
      <c r="AN583" t="s">
        <v>5618</v>
      </c>
      <c r="AO583" t="s">
        <v>5618</v>
      </c>
      <c r="AP583" t="s">
        <v>33</v>
      </c>
      <c r="AQ583" t="s">
        <v>3325</v>
      </c>
      <c r="AR583" t="s">
        <v>34</v>
      </c>
      <c r="AS583" t="s">
        <v>35</v>
      </c>
      <c r="AU583" t="s">
        <v>160</v>
      </c>
      <c r="AV583" t="s">
        <v>37</v>
      </c>
      <c r="AW583" t="s">
        <v>107</v>
      </c>
    </row>
    <row r="584" spans="1:49" x14ac:dyDescent="0.2">
      <c r="A584">
        <v>2</v>
      </c>
      <c r="C584">
        <v>2</v>
      </c>
      <c r="D584">
        <v>1</v>
      </c>
      <c r="E584">
        <v>2</v>
      </c>
      <c r="F584">
        <v>1</v>
      </c>
      <c r="H584" t="s">
        <v>3326</v>
      </c>
      <c r="Q584">
        <v>3</v>
      </c>
      <c r="R584">
        <v>6</v>
      </c>
      <c r="S584">
        <v>3</v>
      </c>
      <c r="U584">
        <v>2</v>
      </c>
      <c r="V584">
        <v>2</v>
      </c>
      <c r="W584" t="s">
        <v>3327</v>
      </c>
      <c r="X584" t="s">
        <v>3328</v>
      </c>
      <c r="Y584" t="s">
        <v>48</v>
      </c>
      <c r="Z584" t="s">
        <v>3329</v>
      </c>
      <c r="AD584" t="s">
        <v>3330</v>
      </c>
      <c r="AN584" t="s">
        <v>5619</v>
      </c>
      <c r="AO584" t="s">
        <v>5619</v>
      </c>
      <c r="AP584" t="s">
        <v>33</v>
      </c>
      <c r="AQ584" t="s">
        <v>3331</v>
      </c>
      <c r="AS584" t="s">
        <v>35</v>
      </c>
      <c r="AU584" t="s">
        <v>254</v>
      </c>
      <c r="AV584" t="s">
        <v>37</v>
      </c>
    </row>
    <row r="585" spans="1:49" x14ac:dyDescent="0.2">
      <c r="A585">
        <v>3</v>
      </c>
      <c r="B585">
        <v>3</v>
      </c>
      <c r="C585">
        <v>3</v>
      </c>
      <c r="D585">
        <v>3</v>
      </c>
      <c r="E585">
        <v>3</v>
      </c>
      <c r="F585">
        <v>3</v>
      </c>
      <c r="G585" t="s">
        <v>3332</v>
      </c>
      <c r="H585" t="s">
        <v>3333</v>
      </c>
      <c r="I585">
        <v>3</v>
      </c>
      <c r="J585">
        <v>3</v>
      </c>
      <c r="K585">
        <v>3</v>
      </c>
      <c r="L585">
        <v>3</v>
      </c>
      <c r="M585">
        <v>3</v>
      </c>
      <c r="N585">
        <v>3</v>
      </c>
      <c r="O585" t="s">
        <v>3334</v>
      </c>
      <c r="P585" t="s">
        <v>3335</v>
      </c>
      <c r="Q585">
        <v>3</v>
      </c>
      <c r="R585">
        <v>3</v>
      </c>
      <c r="S585">
        <v>3</v>
      </c>
      <c r="T585">
        <v>3</v>
      </c>
      <c r="U585">
        <v>3</v>
      </c>
      <c r="V585">
        <v>3</v>
      </c>
      <c r="W585" t="s">
        <v>3336</v>
      </c>
      <c r="X585" t="s">
        <v>3337</v>
      </c>
      <c r="Y585" t="s">
        <v>48</v>
      </c>
      <c r="Z585" t="s">
        <v>3338</v>
      </c>
      <c r="AA585" t="s">
        <v>16</v>
      </c>
      <c r="AH585" t="s">
        <v>22</v>
      </c>
      <c r="AJ585" t="s">
        <v>3339</v>
      </c>
      <c r="AN585" t="s">
        <v>51</v>
      </c>
      <c r="AO585" t="s">
        <v>51</v>
      </c>
      <c r="AP585" t="s">
        <v>170</v>
      </c>
      <c r="AQ585" t="s">
        <v>531</v>
      </c>
      <c r="AR585" t="s">
        <v>34</v>
      </c>
      <c r="AU585" t="s">
        <v>170</v>
      </c>
      <c r="AV585" t="s">
        <v>37</v>
      </c>
      <c r="AW585" t="s">
        <v>764</v>
      </c>
    </row>
    <row r="586" spans="1:49" x14ac:dyDescent="0.2">
      <c r="A586">
        <v>5</v>
      </c>
      <c r="B586">
        <v>6</v>
      </c>
      <c r="C586">
        <v>6</v>
      </c>
      <c r="D586">
        <v>6</v>
      </c>
      <c r="E586">
        <v>5</v>
      </c>
      <c r="F586">
        <v>6</v>
      </c>
      <c r="G586" t="s">
        <v>3340</v>
      </c>
      <c r="H586" t="s">
        <v>3341</v>
      </c>
      <c r="I586">
        <v>4</v>
      </c>
      <c r="J586">
        <v>3</v>
      </c>
      <c r="K586">
        <v>4</v>
      </c>
      <c r="L586">
        <v>4</v>
      </c>
      <c r="M586">
        <v>4</v>
      </c>
      <c r="N586">
        <v>4</v>
      </c>
      <c r="Q586">
        <v>6</v>
      </c>
      <c r="R586">
        <v>5</v>
      </c>
      <c r="S586">
        <v>4</v>
      </c>
      <c r="T586">
        <v>4</v>
      </c>
      <c r="U586">
        <v>4</v>
      </c>
      <c r="V586">
        <v>5</v>
      </c>
      <c r="W586" t="s">
        <v>3342</v>
      </c>
      <c r="Y586" t="s">
        <v>48</v>
      </c>
      <c r="Z586" t="s">
        <v>3343</v>
      </c>
      <c r="AC586" t="s">
        <v>17</v>
      </c>
      <c r="AH586" t="s">
        <v>22</v>
      </c>
      <c r="AJ586" t="s">
        <v>3344</v>
      </c>
      <c r="AK586" t="s">
        <v>3345</v>
      </c>
      <c r="AN586" t="s">
        <v>5620</v>
      </c>
      <c r="AO586" t="s">
        <v>51</v>
      </c>
      <c r="AP586" t="s">
        <v>33</v>
      </c>
      <c r="AR586" t="s">
        <v>67</v>
      </c>
      <c r="AS586" t="s">
        <v>35</v>
      </c>
      <c r="AU586" t="s">
        <v>238</v>
      </c>
      <c r="AV586" t="s">
        <v>37</v>
      </c>
      <c r="AW586" t="s">
        <v>764</v>
      </c>
    </row>
    <row r="587" spans="1:49" x14ac:dyDescent="0.2">
      <c r="A587">
        <v>4</v>
      </c>
      <c r="B587">
        <v>5</v>
      </c>
      <c r="C587">
        <v>1</v>
      </c>
      <c r="D587">
        <v>3</v>
      </c>
      <c r="E587">
        <v>3</v>
      </c>
      <c r="F587">
        <v>5</v>
      </c>
      <c r="G587" t="s">
        <v>3346</v>
      </c>
      <c r="H587" t="s">
        <v>3347</v>
      </c>
      <c r="I587">
        <v>1</v>
      </c>
      <c r="J587">
        <v>6</v>
      </c>
      <c r="K587">
        <v>1</v>
      </c>
      <c r="L587">
        <v>3</v>
      </c>
      <c r="M587">
        <v>4</v>
      </c>
      <c r="N587">
        <v>4</v>
      </c>
      <c r="O587" t="s">
        <v>3348</v>
      </c>
      <c r="P587" t="s">
        <v>3349</v>
      </c>
      <c r="Q587">
        <v>3</v>
      </c>
      <c r="R587">
        <v>7</v>
      </c>
      <c r="S587">
        <v>1</v>
      </c>
      <c r="T587">
        <v>4</v>
      </c>
      <c r="U587">
        <v>4</v>
      </c>
      <c r="V587">
        <v>4</v>
      </c>
      <c r="W587" t="s">
        <v>3350</v>
      </c>
      <c r="X587" t="s">
        <v>3351</v>
      </c>
      <c r="Y587" t="s">
        <v>119</v>
      </c>
      <c r="Z587" t="s">
        <v>3352</v>
      </c>
      <c r="AA587" t="s">
        <v>16</v>
      </c>
      <c r="AI587" t="s">
        <v>23</v>
      </c>
      <c r="AJ587" t="s">
        <v>3353</v>
      </c>
      <c r="AK587" t="s">
        <v>3354</v>
      </c>
      <c r="AN587" t="s">
        <v>5620</v>
      </c>
      <c r="AO587" t="s">
        <v>5619</v>
      </c>
      <c r="AP587" t="s">
        <v>164</v>
      </c>
      <c r="AQ587" t="s">
        <v>3355</v>
      </c>
      <c r="AR587" t="s">
        <v>67</v>
      </c>
      <c r="AS587" t="s">
        <v>35</v>
      </c>
      <c r="AU587" t="s">
        <v>160</v>
      </c>
      <c r="AV587" t="s">
        <v>37</v>
      </c>
      <c r="AW587" t="s">
        <v>764</v>
      </c>
    </row>
    <row r="588" spans="1:49" x14ac:dyDescent="0.2">
      <c r="A588">
        <v>6</v>
      </c>
      <c r="B588">
        <v>6</v>
      </c>
      <c r="C588">
        <v>5</v>
      </c>
      <c r="D588">
        <v>5</v>
      </c>
      <c r="E588">
        <v>4</v>
      </c>
      <c r="F588">
        <v>4</v>
      </c>
      <c r="I588">
        <v>4</v>
      </c>
      <c r="J588">
        <v>4</v>
      </c>
      <c r="K588">
        <v>4</v>
      </c>
      <c r="L588">
        <v>4</v>
      </c>
      <c r="M588">
        <v>4</v>
      </c>
      <c r="N588">
        <v>4</v>
      </c>
      <c r="Q588">
        <v>4</v>
      </c>
      <c r="R588">
        <v>6</v>
      </c>
      <c r="S588">
        <v>5</v>
      </c>
      <c r="T588">
        <v>5</v>
      </c>
      <c r="U588">
        <v>5</v>
      </c>
      <c r="V588">
        <v>5</v>
      </c>
      <c r="Y588" t="s">
        <v>119</v>
      </c>
      <c r="Z588" t="s">
        <v>3356</v>
      </c>
      <c r="AC588" t="s">
        <v>17</v>
      </c>
      <c r="AE588" t="s">
        <v>19</v>
      </c>
      <c r="AF588" t="s">
        <v>20</v>
      </c>
      <c r="AK588" t="s">
        <v>3357</v>
      </c>
      <c r="AN588" t="s">
        <v>51</v>
      </c>
      <c r="AO588" t="s">
        <v>51</v>
      </c>
      <c r="AP588" t="s">
        <v>33</v>
      </c>
      <c r="AQ588" t="s">
        <v>3358</v>
      </c>
      <c r="AR588" t="s">
        <v>34</v>
      </c>
      <c r="AS588" t="s">
        <v>35</v>
      </c>
      <c r="AU588" t="s">
        <v>485</v>
      </c>
      <c r="AV588" t="s">
        <v>37</v>
      </c>
      <c r="AW588" t="s">
        <v>764</v>
      </c>
    </row>
    <row r="589" spans="1:49" x14ac:dyDescent="0.2">
      <c r="A589">
        <v>6</v>
      </c>
      <c r="B589">
        <v>5</v>
      </c>
      <c r="C589">
        <v>5</v>
      </c>
      <c r="D589">
        <v>5</v>
      </c>
      <c r="E589">
        <v>6</v>
      </c>
      <c r="F589">
        <v>6</v>
      </c>
      <c r="G589" t="s">
        <v>3359</v>
      </c>
      <c r="H589" t="s">
        <v>3360</v>
      </c>
      <c r="I589">
        <v>5</v>
      </c>
      <c r="J589">
        <v>6</v>
      </c>
      <c r="K589">
        <v>5</v>
      </c>
      <c r="L589">
        <v>6</v>
      </c>
      <c r="M589">
        <v>6</v>
      </c>
      <c r="N589">
        <v>7</v>
      </c>
      <c r="O589" t="s">
        <v>3361</v>
      </c>
      <c r="P589" t="s">
        <v>3360</v>
      </c>
      <c r="Q589">
        <v>7</v>
      </c>
      <c r="R589">
        <v>6</v>
      </c>
      <c r="S589">
        <v>5</v>
      </c>
      <c r="T589">
        <v>6</v>
      </c>
      <c r="U589">
        <v>6</v>
      </c>
      <c r="V589">
        <v>7</v>
      </c>
      <c r="W589" t="s">
        <v>3362</v>
      </c>
      <c r="X589" t="s">
        <v>3363</v>
      </c>
      <c r="Y589" t="s">
        <v>48</v>
      </c>
      <c r="Z589" t="s">
        <v>3364</v>
      </c>
      <c r="AA589" t="s">
        <v>16</v>
      </c>
      <c r="AB589" t="s">
        <v>5637</v>
      </c>
      <c r="AF589" t="s">
        <v>20</v>
      </c>
      <c r="AJ589" t="s">
        <v>3365</v>
      </c>
      <c r="AK589" t="s">
        <v>3366</v>
      </c>
      <c r="AN589" t="s">
        <v>5618</v>
      </c>
      <c r="AO589" t="s">
        <v>5618</v>
      </c>
      <c r="AP589" t="s">
        <v>5640</v>
      </c>
      <c r="AQ589" t="s">
        <v>3367</v>
      </c>
      <c r="AR589" t="s">
        <v>34</v>
      </c>
      <c r="AS589" t="s">
        <v>35</v>
      </c>
      <c r="AU589" t="s">
        <v>433</v>
      </c>
      <c r="AV589" t="s">
        <v>37</v>
      </c>
      <c r="AW589" t="s">
        <v>764</v>
      </c>
    </row>
    <row r="590" spans="1:49" x14ac:dyDescent="0.2">
      <c r="A590">
        <v>6</v>
      </c>
      <c r="B590">
        <v>5</v>
      </c>
      <c r="C590">
        <v>5</v>
      </c>
      <c r="D590">
        <v>5</v>
      </c>
      <c r="E590">
        <v>6</v>
      </c>
      <c r="F590">
        <v>4</v>
      </c>
      <c r="G590" t="s">
        <v>3368</v>
      </c>
      <c r="I590">
        <v>6</v>
      </c>
      <c r="J590">
        <v>6</v>
      </c>
      <c r="K590">
        <v>6</v>
      </c>
      <c r="L590">
        <v>6</v>
      </c>
      <c r="M590">
        <v>6</v>
      </c>
      <c r="N590">
        <v>6</v>
      </c>
      <c r="O590" t="s">
        <v>3369</v>
      </c>
      <c r="P590" t="s">
        <v>495</v>
      </c>
      <c r="Q590">
        <v>4</v>
      </c>
      <c r="R590">
        <v>5</v>
      </c>
      <c r="S590">
        <v>5</v>
      </c>
      <c r="T590">
        <v>5</v>
      </c>
      <c r="U590">
        <v>5</v>
      </c>
      <c r="V590">
        <v>5</v>
      </c>
      <c r="W590" t="s">
        <v>3370</v>
      </c>
      <c r="X590" t="s">
        <v>3371</v>
      </c>
      <c r="Y590" t="s">
        <v>103</v>
      </c>
      <c r="Z590" t="s">
        <v>3372</v>
      </c>
      <c r="AC590" t="s">
        <v>17</v>
      </c>
      <c r="AN590" t="s">
        <v>5618</v>
      </c>
      <c r="AO590" t="s">
        <v>5618</v>
      </c>
      <c r="AP590" t="s">
        <v>52</v>
      </c>
      <c r="AQ590" t="s">
        <v>3373</v>
      </c>
      <c r="AR590" t="s">
        <v>67</v>
      </c>
      <c r="AS590" t="s">
        <v>35</v>
      </c>
      <c r="AU590" t="s">
        <v>98</v>
      </c>
      <c r="AV590" t="s">
        <v>80</v>
      </c>
      <c r="AW590" t="s">
        <v>764</v>
      </c>
    </row>
    <row r="591" spans="1:49" x14ac:dyDescent="0.2">
      <c r="A591">
        <v>7</v>
      </c>
      <c r="B591">
        <v>1</v>
      </c>
      <c r="C591">
        <v>1</v>
      </c>
      <c r="D591">
        <v>1</v>
      </c>
      <c r="E591">
        <v>1</v>
      </c>
      <c r="F591">
        <v>1</v>
      </c>
      <c r="I591">
        <v>7</v>
      </c>
      <c r="J591">
        <v>1</v>
      </c>
      <c r="K591">
        <v>1</v>
      </c>
      <c r="L591">
        <v>1</v>
      </c>
      <c r="M591">
        <v>1</v>
      </c>
      <c r="N591">
        <v>1</v>
      </c>
      <c r="Q591">
        <v>7</v>
      </c>
      <c r="R591">
        <v>1</v>
      </c>
      <c r="S591">
        <v>1</v>
      </c>
      <c r="T591">
        <v>1</v>
      </c>
      <c r="U591">
        <v>1</v>
      </c>
      <c r="V591">
        <v>1</v>
      </c>
      <c r="Y591" t="s">
        <v>29</v>
      </c>
      <c r="Z591" t="s">
        <v>3374</v>
      </c>
      <c r="AD591" t="s">
        <v>3375</v>
      </c>
      <c r="AJ591" t="s">
        <v>1935</v>
      </c>
      <c r="AK591" t="s">
        <v>3376</v>
      </c>
      <c r="AN591" t="s">
        <v>59</v>
      </c>
      <c r="AO591" t="s">
        <v>51</v>
      </c>
      <c r="AP591" t="s">
        <v>5638</v>
      </c>
      <c r="AQ591" t="s">
        <v>3377</v>
      </c>
      <c r="AR591" t="s">
        <v>34</v>
      </c>
      <c r="AS591" t="s">
        <v>35</v>
      </c>
      <c r="AU591" t="s">
        <v>160</v>
      </c>
      <c r="AV591" t="s">
        <v>556</v>
      </c>
    </row>
    <row r="592" spans="1:49" x14ac:dyDescent="0.2">
      <c r="A592">
        <v>6</v>
      </c>
      <c r="B592">
        <v>5</v>
      </c>
      <c r="C592">
        <v>5</v>
      </c>
      <c r="D592">
        <v>5</v>
      </c>
      <c r="E592">
        <v>6</v>
      </c>
      <c r="F592">
        <v>6</v>
      </c>
      <c r="G592" t="s">
        <v>3378</v>
      </c>
      <c r="H592" t="s">
        <v>3379</v>
      </c>
      <c r="I592">
        <v>4</v>
      </c>
      <c r="J592">
        <v>5</v>
      </c>
      <c r="K592">
        <v>5</v>
      </c>
      <c r="L592">
        <v>5</v>
      </c>
      <c r="M592">
        <v>5</v>
      </c>
      <c r="N592">
        <v>5</v>
      </c>
      <c r="P592" t="s">
        <v>3380</v>
      </c>
      <c r="Q592">
        <v>4</v>
      </c>
      <c r="R592">
        <v>5</v>
      </c>
      <c r="S592">
        <v>5</v>
      </c>
      <c r="T592">
        <v>5</v>
      </c>
      <c r="U592">
        <v>5</v>
      </c>
      <c r="V592">
        <v>5</v>
      </c>
      <c r="W592" t="s">
        <v>3381</v>
      </c>
      <c r="X592" t="s">
        <v>3382</v>
      </c>
      <c r="Y592" t="s">
        <v>119</v>
      </c>
      <c r="Z592" t="s">
        <v>3383</v>
      </c>
      <c r="AA592" t="s">
        <v>16</v>
      </c>
      <c r="AD592" t="s">
        <v>3384</v>
      </c>
      <c r="AJ592" t="s">
        <v>3385</v>
      </c>
      <c r="AK592" t="s">
        <v>3386</v>
      </c>
      <c r="AN592" t="s">
        <v>5618</v>
      </c>
      <c r="AO592" t="s">
        <v>5618</v>
      </c>
      <c r="AP592" t="s">
        <v>5640</v>
      </c>
      <c r="AR592" t="s">
        <v>34</v>
      </c>
      <c r="AS592" t="s">
        <v>35</v>
      </c>
      <c r="AU592" t="s">
        <v>538</v>
      </c>
      <c r="AV592" t="s">
        <v>80</v>
      </c>
      <c r="AW592" t="s">
        <v>38</v>
      </c>
    </row>
    <row r="593" spans="1:49" x14ac:dyDescent="0.2">
      <c r="A593">
        <v>1</v>
      </c>
      <c r="B593">
        <v>1</v>
      </c>
      <c r="C593">
        <v>1</v>
      </c>
      <c r="D593">
        <v>1</v>
      </c>
      <c r="E593">
        <v>1</v>
      </c>
      <c r="F593">
        <v>1</v>
      </c>
      <c r="G593" t="s">
        <v>495</v>
      </c>
      <c r="H593" t="s">
        <v>495</v>
      </c>
      <c r="I593">
        <v>1</v>
      </c>
      <c r="J593">
        <v>1</v>
      </c>
      <c r="K593">
        <v>1</v>
      </c>
      <c r="L593">
        <v>1</v>
      </c>
      <c r="M593">
        <v>1</v>
      </c>
      <c r="N593">
        <v>1</v>
      </c>
      <c r="O593" t="s">
        <v>495</v>
      </c>
      <c r="Q593">
        <v>1</v>
      </c>
      <c r="R593">
        <v>1</v>
      </c>
      <c r="S593">
        <v>1</v>
      </c>
      <c r="T593">
        <v>1</v>
      </c>
      <c r="U593">
        <v>1</v>
      </c>
      <c r="V593">
        <v>1</v>
      </c>
      <c r="W593" t="s">
        <v>495</v>
      </c>
      <c r="Y593" t="s">
        <v>29</v>
      </c>
      <c r="Z593" t="s">
        <v>3387</v>
      </c>
      <c r="AD593" t="s">
        <v>3388</v>
      </c>
      <c r="AK593" t="s">
        <v>3389</v>
      </c>
      <c r="AN593" t="s">
        <v>59</v>
      </c>
      <c r="AO593" t="s">
        <v>59</v>
      </c>
      <c r="AP593" t="s">
        <v>5640</v>
      </c>
      <c r="AQ593" t="s">
        <v>3390</v>
      </c>
      <c r="AR593" t="s">
        <v>67</v>
      </c>
      <c r="AS593" t="s">
        <v>35</v>
      </c>
      <c r="AV593" t="s">
        <v>556</v>
      </c>
      <c r="AW593" t="s">
        <v>81</v>
      </c>
    </row>
    <row r="594" spans="1:49" x14ac:dyDescent="0.2">
      <c r="A594">
        <v>6</v>
      </c>
      <c r="B594">
        <v>6</v>
      </c>
      <c r="C594">
        <v>5</v>
      </c>
      <c r="D594">
        <v>4</v>
      </c>
      <c r="G594" t="s">
        <v>3391</v>
      </c>
      <c r="H594" t="s">
        <v>3392</v>
      </c>
      <c r="I594">
        <v>5</v>
      </c>
      <c r="J594">
        <v>5</v>
      </c>
      <c r="K594">
        <v>5</v>
      </c>
      <c r="L594">
        <v>5</v>
      </c>
      <c r="M594">
        <v>5</v>
      </c>
      <c r="N594">
        <v>4</v>
      </c>
      <c r="P594" t="s">
        <v>3393</v>
      </c>
      <c r="Q594">
        <v>6</v>
      </c>
      <c r="R594">
        <v>5</v>
      </c>
      <c r="S594">
        <v>5</v>
      </c>
      <c r="T594">
        <v>5</v>
      </c>
      <c r="U594">
        <v>5</v>
      </c>
      <c r="V594">
        <v>5</v>
      </c>
      <c r="Y594" t="s">
        <v>48</v>
      </c>
      <c r="Z594" t="s">
        <v>3394</v>
      </c>
      <c r="AA594" t="s">
        <v>16</v>
      </c>
      <c r="AK594" t="s">
        <v>3395</v>
      </c>
      <c r="AN594" t="s">
        <v>51</v>
      </c>
      <c r="AO594" t="s">
        <v>5619</v>
      </c>
      <c r="AP594" t="s">
        <v>52</v>
      </c>
      <c r="AQ594" t="s">
        <v>3396</v>
      </c>
      <c r="AR594" t="s">
        <v>34</v>
      </c>
      <c r="AS594" t="s">
        <v>35</v>
      </c>
      <c r="AU594" t="s">
        <v>98</v>
      </c>
      <c r="AV594" t="s">
        <v>37</v>
      </c>
      <c r="AW594" t="s">
        <v>81</v>
      </c>
    </row>
    <row r="595" spans="1:49" x14ac:dyDescent="0.2">
      <c r="A595">
        <v>5</v>
      </c>
      <c r="B595">
        <v>6</v>
      </c>
      <c r="C595">
        <v>6</v>
      </c>
      <c r="D595">
        <v>2</v>
      </c>
      <c r="E595">
        <v>5</v>
      </c>
      <c r="F595">
        <v>2</v>
      </c>
      <c r="G595" t="s">
        <v>3397</v>
      </c>
      <c r="H595" t="s">
        <v>3398</v>
      </c>
      <c r="I595">
        <v>5</v>
      </c>
      <c r="J595">
        <v>5</v>
      </c>
      <c r="K595">
        <v>6</v>
      </c>
      <c r="M595">
        <v>5</v>
      </c>
      <c r="N595">
        <v>3</v>
      </c>
      <c r="P595" t="s">
        <v>3399</v>
      </c>
      <c r="Q595">
        <v>6</v>
      </c>
      <c r="R595">
        <v>6</v>
      </c>
      <c r="S595">
        <v>7</v>
      </c>
      <c r="T595">
        <v>4</v>
      </c>
      <c r="U595">
        <v>6</v>
      </c>
      <c r="V595">
        <v>4</v>
      </c>
      <c r="W595" t="s">
        <v>3400</v>
      </c>
      <c r="X595" t="s">
        <v>3401</v>
      </c>
      <c r="Y595" t="s">
        <v>48</v>
      </c>
      <c r="Z595" t="s">
        <v>3402</v>
      </c>
      <c r="AA595" t="s">
        <v>16</v>
      </c>
      <c r="AB595" t="s">
        <v>5637</v>
      </c>
      <c r="AD595" t="s">
        <v>3403</v>
      </c>
      <c r="AE595" t="s">
        <v>19</v>
      </c>
      <c r="AF595" t="s">
        <v>20</v>
      </c>
      <c r="AJ595" t="s">
        <v>3404</v>
      </c>
      <c r="AK595" t="s">
        <v>3405</v>
      </c>
      <c r="AN595" t="s">
        <v>5618</v>
      </c>
      <c r="AO595" t="s">
        <v>5618</v>
      </c>
      <c r="AP595" t="s">
        <v>52</v>
      </c>
      <c r="AQ595" t="s">
        <v>3406</v>
      </c>
      <c r="AR595" t="s">
        <v>34</v>
      </c>
      <c r="AS595" t="s">
        <v>35</v>
      </c>
      <c r="AU595" t="s">
        <v>98</v>
      </c>
      <c r="AV595" t="s">
        <v>37</v>
      </c>
      <c r="AW595" t="s">
        <v>81</v>
      </c>
    </row>
    <row r="596" spans="1:49" x14ac:dyDescent="0.2">
      <c r="A596">
        <v>6</v>
      </c>
      <c r="B596">
        <v>6</v>
      </c>
      <c r="C596">
        <v>5</v>
      </c>
      <c r="D596">
        <v>5</v>
      </c>
      <c r="E596">
        <v>6</v>
      </c>
      <c r="F596">
        <v>6</v>
      </c>
      <c r="G596" t="s">
        <v>3407</v>
      </c>
      <c r="I596">
        <v>6</v>
      </c>
      <c r="J596">
        <v>6</v>
      </c>
      <c r="K596">
        <v>6</v>
      </c>
      <c r="L596">
        <v>6</v>
      </c>
      <c r="M596">
        <v>6</v>
      </c>
      <c r="N596">
        <v>6</v>
      </c>
      <c r="Q596">
        <v>5</v>
      </c>
      <c r="R596">
        <v>5</v>
      </c>
      <c r="S596">
        <v>3</v>
      </c>
      <c r="T596">
        <v>4</v>
      </c>
      <c r="U596">
        <v>2</v>
      </c>
      <c r="V596">
        <v>5</v>
      </c>
      <c r="W596" t="s">
        <v>3408</v>
      </c>
      <c r="Y596" t="s">
        <v>119</v>
      </c>
      <c r="AA596" t="s">
        <v>16</v>
      </c>
      <c r="AE596" t="s">
        <v>19</v>
      </c>
      <c r="AJ596" t="s">
        <v>5771</v>
      </c>
      <c r="AN596" t="s">
        <v>5618</v>
      </c>
      <c r="AO596" t="s">
        <v>51</v>
      </c>
      <c r="AP596" t="s">
        <v>52</v>
      </c>
      <c r="AR596" t="s">
        <v>67</v>
      </c>
      <c r="AS596" t="s">
        <v>35</v>
      </c>
      <c r="AU596" t="s">
        <v>47</v>
      </c>
      <c r="AV596" t="s">
        <v>37</v>
      </c>
      <c r="AW596" t="s">
        <v>99</v>
      </c>
    </row>
    <row r="597" spans="1:49" x14ac:dyDescent="0.2">
      <c r="A597">
        <v>6</v>
      </c>
      <c r="B597">
        <v>5</v>
      </c>
      <c r="C597">
        <v>5</v>
      </c>
      <c r="D597">
        <v>5</v>
      </c>
      <c r="E597">
        <v>6</v>
      </c>
      <c r="F597">
        <v>5</v>
      </c>
      <c r="I597">
        <v>7</v>
      </c>
      <c r="J597">
        <v>6</v>
      </c>
      <c r="K597">
        <v>6</v>
      </c>
      <c r="L597">
        <v>6</v>
      </c>
      <c r="M597">
        <v>6</v>
      </c>
      <c r="N597">
        <v>5</v>
      </c>
      <c r="Q597">
        <v>6</v>
      </c>
      <c r="R597">
        <v>6</v>
      </c>
      <c r="S597">
        <v>5</v>
      </c>
      <c r="T597">
        <v>5</v>
      </c>
      <c r="U597">
        <v>6</v>
      </c>
      <c r="V597">
        <v>5</v>
      </c>
      <c r="X597" t="s">
        <v>3409</v>
      </c>
      <c r="Y597" t="s">
        <v>103</v>
      </c>
      <c r="AD597" t="s">
        <v>3410</v>
      </c>
      <c r="AE597" t="s">
        <v>19</v>
      </c>
      <c r="AF597" t="s">
        <v>20</v>
      </c>
      <c r="AI597" t="s">
        <v>23</v>
      </c>
      <c r="AK597" t="s">
        <v>3411</v>
      </c>
      <c r="AN597" t="s">
        <v>5618</v>
      </c>
      <c r="AO597" t="s">
        <v>5618</v>
      </c>
      <c r="AP597" t="s">
        <v>52</v>
      </c>
      <c r="AQ597" t="s">
        <v>3412</v>
      </c>
      <c r="AR597" t="s">
        <v>34</v>
      </c>
      <c r="AS597" t="s">
        <v>35</v>
      </c>
      <c r="AU597" t="s">
        <v>47</v>
      </c>
      <c r="AV597" t="s">
        <v>37</v>
      </c>
      <c r="AW597" t="s">
        <v>61</v>
      </c>
    </row>
    <row r="598" spans="1:49" x14ac:dyDescent="0.2">
      <c r="A598">
        <v>5</v>
      </c>
      <c r="B598">
        <v>4</v>
      </c>
      <c r="C598">
        <v>4</v>
      </c>
      <c r="D598">
        <v>4</v>
      </c>
      <c r="E598">
        <v>7</v>
      </c>
      <c r="F598">
        <v>7</v>
      </c>
      <c r="I598">
        <v>2</v>
      </c>
      <c r="J598">
        <v>4</v>
      </c>
      <c r="K598">
        <v>4</v>
      </c>
      <c r="L598">
        <v>4</v>
      </c>
      <c r="M598">
        <v>2</v>
      </c>
      <c r="N598">
        <v>2</v>
      </c>
      <c r="Q598">
        <v>7</v>
      </c>
      <c r="R598">
        <v>6</v>
      </c>
      <c r="S598">
        <v>6</v>
      </c>
      <c r="T598">
        <v>6</v>
      </c>
      <c r="U598">
        <v>7</v>
      </c>
      <c r="V598">
        <v>7</v>
      </c>
      <c r="Y598" t="s">
        <v>48</v>
      </c>
      <c r="AA598" t="s">
        <v>16</v>
      </c>
      <c r="AE598" t="s">
        <v>19</v>
      </c>
      <c r="AF598" t="s">
        <v>20</v>
      </c>
      <c r="AI598" t="s">
        <v>23</v>
      </c>
      <c r="AK598" t="s">
        <v>3413</v>
      </c>
      <c r="AN598" t="s">
        <v>5618</v>
      </c>
      <c r="AO598" t="s">
        <v>5618</v>
      </c>
      <c r="AP598" t="s">
        <v>52</v>
      </c>
      <c r="AQ598" t="s">
        <v>3414</v>
      </c>
      <c r="AR598" t="s">
        <v>34</v>
      </c>
      <c r="AS598" t="s">
        <v>35</v>
      </c>
      <c r="AU598" t="s">
        <v>47</v>
      </c>
      <c r="AV598" t="s">
        <v>80</v>
      </c>
      <c r="AW598" t="s">
        <v>107</v>
      </c>
    </row>
    <row r="599" spans="1:49" x14ac:dyDescent="0.2">
      <c r="A599">
        <v>2</v>
      </c>
      <c r="B599">
        <v>2</v>
      </c>
      <c r="C599">
        <v>2</v>
      </c>
      <c r="D599">
        <v>1</v>
      </c>
      <c r="E599">
        <v>1</v>
      </c>
      <c r="F599">
        <v>1</v>
      </c>
      <c r="I599">
        <v>7</v>
      </c>
      <c r="J599">
        <v>7</v>
      </c>
      <c r="K599">
        <v>7</v>
      </c>
      <c r="L599">
        <v>4</v>
      </c>
      <c r="M599">
        <v>4</v>
      </c>
      <c r="N599">
        <v>4</v>
      </c>
      <c r="Q599">
        <v>1</v>
      </c>
      <c r="R599">
        <v>1</v>
      </c>
      <c r="S599">
        <v>1</v>
      </c>
      <c r="T599">
        <v>1</v>
      </c>
      <c r="U599">
        <v>1</v>
      </c>
      <c r="V599">
        <v>1</v>
      </c>
      <c r="Y599" t="s">
        <v>103</v>
      </c>
      <c r="AA599" t="s">
        <v>16</v>
      </c>
      <c r="AN599" t="s">
        <v>51</v>
      </c>
      <c r="AO599" t="s">
        <v>51</v>
      </c>
      <c r="AP599" t="s">
        <v>52</v>
      </c>
      <c r="AR599" t="s">
        <v>67</v>
      </c>
      <c r="AS599" t="s">
        <v>35</v>
      </c>
      <c r="AV599" t="s">
        <v>150</v>
      </c>
    </row>
    <row r="600" spans="1:49" x14ac:dyDescent="0.2">
      <c r="Q600">
        <v>5</v>
      </c>
      <c r="W600" t="s">
        <v>3415</v>
      </c>
      <c r="X600" t="s">
        <v>3416</v>
      </c>
      <c r="Y600" t="s">
        <v>48</v>
      </c>
      <c r="Z600" t="s">
        <v>3417</v>
      </c>
      <c r="AA600" t="s">
        <v>16</v>
      </c>
      <c r="AK600" t="s">
        <v>3418</v>
      </c>
      <c r="AN600" t="s">
        <v>5618</v>
      </c>
      <c r="AO600" t="s">
        <v>5620</v>
      </c>
      <c r="AP600" t="s">
        <v>52</v>
      </c>
      <c r="AQ600" t="s">
        <v>3419</v>
      </c>
      <c r="AR600" t="s">
        <v>34</v>
      </c>
      <c r="AS600" t="s">
        <v>35</v>
      </c>
      <c r="AU600" t="s">
        <v>98</v>
      </c>
      <c r="AV600" t="s">
        <v>37</v>
      </c>
      <c r="AW600" t="s">
        <v>61</v>
      </c>
    </row>
    <row r="601" spans="1:49" x14ac:dyDescent="0.2">
      <c r="A601">
        <v>3</v>
      </c>
      <c r="B601">
        <v>4</v>
      </c>
      <c r="C601">
        <v>5</v>
      </c>
      <c r="D601">
        <v>4</v>
      </c>
      <c r="F601">
        <v>3</v>
      </c>
      <c r="G601" t="s">
        <v>3420</v>
      </c>
      <c r="I601">
        <v>3</v>
      </c>
      <c r="J601">
        <v>4</v>
      </c>
      <c r="K601">
        <v>5</v>
      </c>
      <c r="L601">
        <v>4</v>
      </c>
      <c r="N601">
        <v>3</v>
      </c>
      <c r="Q601">
        <v>5</v>
      </c>
      <c r="R601">
        <v>5</v>
      </c>
      <c r="S601">
        <v>5</v>
      </c>
      <c r="T601">
        <v>4</v>
      </c>
      <c r="U601">
        <v>4</v>
      </c>
      <c r="V601">
        <v>4</v>
      </c>
      <c r="W601" t="s">
        <v>3421</v>
      </c>
      <c r="X601" t="s">
        <v>3422</v>
      </c>
      <c r="Y601" t="s">
        <v>48</v>
      </c>
      <c r="Z601" t="s">
        <v>3423</v>
      </c>
      <c r="AA601" t="s">
        <v>16</v>
      </c>
      <c r="AB601" t="s">
        <v>5637</v>
      </c>
      <c r="AF601" t="s">
        <v>20</v>
      </c>
      <c r="AJ601" t="s">
        <v>3424</v>
      </c>
      <c r="AK601" t="s">
        <v>5772</v>
      </c>
      <c r="AN601" t="s">
        <v>51</v>
      </c>
      <c r="AO601" t="s">
        <v>51</v>
      </c>
      <c r="AP601" t="s">
        <v>164</v>
      </c>
      <c r="AQ601" t="s">
        <v>5773</v>
      </c>
      <c r="AR601" t="s">
        <v>34</v>
      </c>
      <c r="AS601" t="s">
        <v>35</v>
      </c>
      <c r="AU601" t="s">
        <v>3238</v>
      </c>
      <c r="AV601" t="s">
        <v>80</v>
      </c>
      <c r="AW601" t="s">
        <v>38</v>
      </c>
    </row>
    <row r="602" spans="1:49" x14ac:dyDescent="0.2">
      <c r="A602">
        <v>5</v>
      </c>
      <c r="B602">
        <v>3</v>
      </c>
      <c r="C602">
        <v>6</v>
      </c>
      <c r="D602">
        <v>7</v>
      </c>
      <c r="E602">
        <v>2</v>
      </c>
      <c r="F602">
        <v>3</v>
      </c>
      <c r="G602" t="s">
        <v>3425</v>
      </c>
      <c r="H602" t="s">
        <v>1351</v>
      </c>
      <c r="I602">
        <v>5</v>
      </c>
      <c r="J602">
        <v>5</v>
      </c>
      <c r="K602">
        <v>5</v>
      </c>
      <c r="L602">
        <v>6</v>
      </c>
      <c r="M602">
        <v>2</v>
      </c>
      <c r="N602">
        <v>2</v>
      </c>
      <c r="O602" t="s">
        <v>3426</v>
      </c>
      <c r="P602" t="s">
        <v>1351</v>
      </c>
      <c r="Q602">
        <v>7</v>
      </c>
      <c r="R602">
        <v>7</v>
      </c>
      <c r="S602">
        <v>5</v>
      </c>
      <c r="T602">
        <v>5</v>
      </c>
      <c r="U602">
        <v>7</v>
      </c>
      <c r="V602">
        <v>7</v>
      </c>
      <c r="W602" t="s">
        <v>3427</v>
      </c>
      <c r="X602" t="s">
        <v>495</v>
      </c>
      <c r="Y602" t="s">
        <v>48</v>
      </c>
      <c r="Z602" t="s">
        <v>3428</v>
      </c>
      <c r="AA602" t="s">
        <v>16</v>
      </c>
      <c r="AI602" t="s">
        <v>23</v>
      </c>
      <c r="AJ602" t="s">
        <v>3429</v>
      </c>
      <c r="AK602" t="s">
        <v>1351</v>
      </c>
      <c r="AN602" t="s">
        <v>5618</v>
      </c>
      <c r="AO602" t="s">
        <v>5618</v>
      </c>
      <c r="AP602" t="s">
        <v>33</v>
      </c>
      <c r="AQ602" t="s">
        <v>3430</v>
      </c>
      <c r="AR602" t="s">
        <v>67</v>
      </c>
      <c r="AS602" t="s">
        <v>35</v>
      </c>
      <c r="AU602" t="s">
        <v>79</v>
      </c>
      <c r="AV602" t="s">
        <v>80</v>
      </c>
      <c r="AW602" t="s">
        <v>764</v>
      </c>
    </row>
    <row r="603" spans="1:49" x14ac:dyDescent="0.2">
      <c r="A603">
        <v>6</v>
      </c>
      <c r="B603">
        <v>4</v>
      </c>
      <c r="C603">
        <v>2</v>
      </c>
      <c r="D603">
        <v>4</v>
      </c>
      <c r="E603">
        <v>3</v>
      </c>
      <c r="F603">
        <v>4</v>
      </c>
      <c r="I603">
        <v>4</v>
      </c>
      <c r="J603">
        <v>5</v>
      </c>
      <c r="K603">
        <v>5</v>
      </c>
      <c r="L603">
        <v>5</v>
      </c>
      <c r="M603">
        <v>4</v>
      </c>
      <c r="N603">
        <v>4</v>
      </c>
      <c r="Q603">
        <v>5</v>
      </c>
      <c r="R603">
        <v>4</v>
      </c>
      <c r="S603">
        <v>4</v>
      </c>
      <c r="T603">
        <v>4</v>
      </c>
      <c r="U603">
        <v>5</v>
      </c>
      <c r="V603">
        <v>4</v>
      </c>
      <c r="Y603" t="s">
        <v>119</v>
      </c>
      <c r="AC603" t="s">
        <v>17</v>
      </c>
      <c r="AF603" t="s">
        <v>20</v>
      </c>
      <c r="AN603" t="s">
        <v>51</v>
      </c>
      <c r="AO603" t="s">
        <v>51</v>
      </c>
      <c r="AP603" t="s">
        <v>52</v>
      </c>
      <c r="AR603" t="s">
        <v>67</v>
      </c>
      <c r="AS603" t="s">
        <v>35</v>
      </c>
      <c r="AU603" t="s">
        <v>160</v>
      </c>
      <c r="AV603" t="s">
        <v>37</v>
      </c>
      <c r="AW603" t="s">
        <v>764</v>
      </c>
    </row>
    <row r="604" spans="1:49" x14ac:dyDescent="0.2">
      <c r="A604">
        <v>6</v>
      </c>
      <c r="B604">
        <v>5</v>
      </c>
      <c r="C604">
        <v>4</v>
      </c>
      <c r="D604">
        <v>6</v>
      </c>
      <c r="E604">
        <v>6</v>
      </c>
      <c r="F604">
        <v>5</v>
      </c>
      <c r="I604">
        <v>5</v>
      </c>
      <c r="J604">
        <v>6</v>
      </c>
      <c r="K604">
        <v>3</v>
      </c>
      <c r="L604">
        <v>2</v>
      </c>
      <c r="M604">
        <v>4</v>
      </c>
      <c r="N604">
        <v>4</v>
      </c>
      <c r="Q604">
        <v>3</v>
      </c>
      <c r="R604">
        <v>4</v>
      </c>
      <c r="S604">
        <v>6</v>
      </c>
      <c r="T604">
        <v>7</v>
      </c>
      <c r="U604">
        <v>3</v>
      </c>
      <c r="V604">
        <v>3</v>
      </c>
      <c r="Y604" t="s">
        <v>119</v>
      </c>
      <c r="Z604" t="s">
        <v>3431</v>
      </c>
      <c r="AA604" t="s">
        <v>16</v>
      </c>
      <c r="AF604" t="s">
        <v>20</v>
      </c>
      <c r="AJ604" t="s">
        <v>3432</v>
      </c>
      <c r="AK604" t="s">
        <v>3433</v>
      </c>
      <c r="AN604" t="s">
        <v>51</v>
      </c>
      <c r="AO604" t="s">
        <v>5620</v>
      </c>
      <c r="AP604" t="s">
        <v>5640</v>
      </c>
      <c r="AR604" t="s">
        <v>67</v>
      </c>
      <c r="AS604" t="s">
        <v>35</v>
      </c>
      <c r="AU604" t="s">
        <v>254</v>
      </c>
      <c r="AV604" t="s">
        <v>37</v>
      </c>
      <c r="AW604" t="s">
        <v>764</v>
      </c>
    </row>
    <row r="605" spans="1:49" x14ac:dyDescent="0.2">
      <c r="A605">
        <v>6</v>
      </c>
      <c r="B605">
        <v>5</v>
      </c>
      <c r="C605">
        <v>6</v>
      </c>
      <c r="D605">
        <v>4</v>
      </c>
      <c r="E605">
        <v>4</v>
      </c>
      <c r="F605">
        <v>6</v>
      </c>
      <c r="G605" t="s">
        <v>3434</v>
      </c>
      <c r="H605" t="s">
        <v>3435</v>
      </c>
      <c r="I605">
        <v>5</v>
      </c>
      <c r="J605">
        <v>5</v>
      </c>
      <c r="K605">
        <v>5</v>
      </c>
      <c r="L605">
        <v>4</v>
      </c>
      <c r="M605">
        <v>4</v>
      </c>
      <c r="N605">
        <v>5</v>
      </c>
      <c r="O605" t="s">
        <v>3436</v>
      </c>
      <c r="P605" t="s">
        <v>3437</v>
      </c>
      <c r="Q605">
        <v>6</v>
      </c>
      <c r="R605">
        <v>4</v>
      </c>
      <c r="S605">
        <v>5</v>
      </c>
      <c r="T605">
        <v>6</v>
      </c>
      <c r="U605">
        <v>5</v>
      </c>
      <c r="V605">
        <v>5</v>
      </c>
      <c r="W605" t="s">
        <v>3438</v>
      </c>
      <c r="X605" t="s">
        <v>3439</v>
      </c>
      <c r="Y605" t="s">
        <v>119</v>
      </c>
      <c r="Z605" t="s">
        <v>3440</v>
      </c>
      <c r="AA605" t="s">
        <v>16</v>
      </c>
      <c r="AI605" t="s">
        <v>23</v>
      </c>
      <c r="AK605" t="s">
        <v>3441</v>
      </c>
      <c r="AN605" t="s">
        <v>5618</v>
      </c>
      <c r="AO605" t="s">
        <v>51</v>
      </c>
      <c r="AP605" t="s">
        <v>5640</v>
      </c>
      <c r="AR605" t="s">
        <v>67</v>
      </c>
      <c r="AS605" t="s">
        <v>35</v>
      </c>
      <c r="AU605" t="s">
        <v>160</v>
      </c>
      <c r="AV605" t="s">
        <v>37</v>
      </c>
      <c r="AW605" t="s">
        <v>764</v>
      </c>
    </row>
    <row r="606" spans="1:49" x14ac:dyDescent="0.2">
      <c r="A606">
        <v>3</v>
      </c>
      <c r="B606">
        <v>3</v>
      </c>
      <c r="C606">
        <v>5</v>
      </c>
      <c r="D606">
        <v>6</v>
      </c>
      <c r="E606">
        <v>5</v>
      </c>
      <c r="F606">
        <v>4</v>
      </c>
      <c r="G606" t="s">
        <v>3442</v>
      </c>
      <c r="H606" t="s">
        <v>3443</v>
      </c>
      <c r="I606">
        <v>5</v>
      </c>
      <c r="J606">
        <v>4</v>
      </c>
      <c r="K606">
        <v>6</v>
      </c>
      <c r="L606">
        <v>3</v>
      </c>
      <c r="M606">
        <v>4</v>
      </c>
      <c r="N606">
        <v>4</v>
      </c>
      <c r="O606" t="s">
        <v>3444</v>
      </c>
      <c r="P606" t="s">
        <v>3445</v>
      </c>
      <c r="Q606">
        <v>4</v>
      </c>
      <c r="R606">
        <v>3</v>
      </c>
      <c r="S606">
        <v>5</v>
      </c>
      <c r="T606">
        <v>5</v>
      </c>
      <c r="U606">
        <v>4</v>
      </c>
      <c r="V606">
        <v>4</v>
      </c>
      <c r="W606" t="s">
        <v>3446</v>
      </c>
      <c r="X606" t="s">
        <v>3447</v>
      </c>
      <c r="Y606" t="s">
        <v>103</v>
      </c>
      <c r="Z606" t="s">
        <v>3448</v>
      </c>
      <c r="AD606" t="s">
        <v>3449</v>
      </c>
      <c r="AI606" t="s">
        <v>23</v>
      </c>
      <c r="AJ606" t="s">
        <v>3450</v>
      </c>
      <c r="AK606" t="s">
        <v>3451</v>
      </c>
      <c r="AN606" t="s">
        <v>51</v>
      </c>
      <c r="AO606" t="s">
        <v>5620</v>
      </c>
      <c r="AP606" t="s">
        <v>5640</v>
      </c>
      <c r="AQ606" t="s">
        <v>3452</v>
      </c>
      <c r="AR606" t="s">
        <v>34</v>
      </c>
      <c r="AS606" t="s">
        <v>35</v>
      </c>
      <c r="AU606" t="s">
        <v>160</v>
      </c>
      <c r="AV606" t="s">
        <v>37</v>
      </c>
      <c r="AW606" t="s">
        <v>764</v>
      </c>
    </row>
    <row r="607" spans="1:49" x14ac:dyDescent="0.2">
      <c r="A607">
        <v>7</v>
      </c>
      <c r="B607">
        <v>7</v>
      </c>
      <c r="C607">
        <v>7</v>
      </c>
      <c r="D607">
        <v>7</v>
      </c>
      <c r="E607">
        <v>4</v>
      </c>
      <c r="F607">
        <v>7</v>
      </c>
      <c r="G607" t="s">
        <v>3453</v>
      </c>
      <c r="H607" t="s">
        <v>495</v>
      </c>
      <c r="I607">
        <v>3</v>
      </c>
      <c r="J607">
        <v>7</v>
      </c>
      <c r="K607">
        <v>6</v>
      </c>
      <c r="L607">
        <v>5</v>
      </c>
      <c r="M607">
        <v>5</v>
      </c>
      <c r="N607">
        <v>6</v>
      </c>
      <c r="P607" t="s">
        <v>3454</v>
      </c>
      <c r="W607" t="s">
        <v>3455</v>
      </c>
      <c r="X607" t="s">
        <v>3456</v>
      </c>
      <c r="Y607" t="s">
        <v>119</v>
      </c>
      <c r="Z607" t="s">
        <v>3457</v>
      </c>
      <c r="AB607" t="s">
        <v>5637</v>
      </c>
      <c r="AD607" t="s">
        <v>3458</v>
      </c>
      <c r="AF607" t="s">
        <v>20</v>
      </c>
      <c r="AJ607" t="s">
        <v>3459</v>
      </c>
      <c r="AK607" t="s">
        <v>3460</v>
      </c>
      <c r="AN607" t="s">
        <v>5618</v>
      </c>
      <c r="AO607" t="s">
        <v>5618</v>
      </c>
      <c r="AP607" t="s">
        <v>33</v>
      </c>
      <c r="AR607" t="s">
        <v>34</v>
      </c>
      <c r="AS607" t="s">
        <v>35</v>
      </c>
      <c r="AU607" t="s">
        <v>36</v>
      </c>
      <c r="AV607" t="s">
        <v>37</v>
      </c>
      <c r="AW607" t="s">
        <v>107</v>
      </c>
    </row>
    <row r="608" spans="1:49" x14ac:dyDescent="0.2">
      <c r="A608">
        <v>5</v>
      </c>
      <c r="B608">
        <v>7</v>
      </c>
      <c r="C608">
        <v>7</v>
      </c>
      <c r="D608">
        <v>7</v>
      </c>
      <c r="E608">
        <v>7</v>
      </c>
      <c r="F608">
        <v>7</v>
      </c>
      <c r="G608" t="s">
        <v>3461</v>
      </c>
      <c r="H608" t="s">
        <v>3462</v>
      </c>
      <c r="I608">
        <v>5</v>
      </c>
      <c r="J608">
        <v>7</v>
      </c>
      <c r="K608">
        <v>7</v>
      </c>
      <c r="L608">
        <v>7</v>
      </c>
      <c r="M608">
        <v>7</v>
      </c>
      <c r="N608">
        <v>7</v>
      </c>
      <c r="O608" t="s">
        <v>3463</v>
      </c>
      <c r="P608" t="s">
        <v>3464</v>
      </c>
      <c r="Q608">
        <v>6</v>
      </c>
      <c r="R608">
        <v>7</v>
      </c>
      <c r="S608">
        <v>7</v>
      </c>
      <c r="T608">
        <v>7</v>
      </c>
      <c r="U608">
        <v>7</v>
      </c>
      <c r="V608">
        <v>7</v>
      </c>
      <c r="W608" t="s">
        <v>3465</v>
      </c>
      <c r="X608" t="s">
        <v>3466</v>
      </c>
      <c r="Y608" t="s">
        <v>48</v>
      </c>
      <c r="Z608" t="s">
        <v>3467</v>
      </c>
      <c r="AA608" t="s">
        <v>16</v>
      </c>
      <c r="AE608" t="s">
        <v>19</v>
      </c>
      <c r="AJ608" t="s">
        <v>3468</v>
      </c>
      <c r="AK608" t="s">
        <v>3469</v>
      </c>
      <c r="AN608" t="s">
        <v>5618</v>
      </c>
      <c r="AO608" t="s">
        <v>5618</v>
      </c>
      <c r="AP608" t="s">
        <v>33</v>
      </c>
      <c r="AQ608" t="s">
        <v>3470</v>
      </c>
      <c r="AR608" t="s">
        <v>34</v>
      </c>
      <c r="AS608" t="s">
        <v>35</v>
      </c>
      <c r="AU608" t="s">
        <v>160</v>
      </c>
      <c r="AV608" t="s">
        <v>37</v>
      </c>
      <c r="AW608" t="s">
        <v>81</v>
      </c>
    </row>
    <row r="609" spans="1:49" x14ac:dyDescent="0.2">
      <c r="A609">
        <v>7</v>
      </c>
      <c r="B609">
        <v>6</v>
      </c>
      <c r="C609">
        <v>6</v>
      </c>
      <c r="D609">
        <v>5</v>
      </c>
      <c r="E609">
        <v>6</v>
      </c>
      <c r="F609">
        <v>5</v>
      </c>
      <c r="G609" t="s">
        <v>3471</v>
      </c>
      <c r="H609" t="s">
        <v>3472</v>
      </c>
      <c r="I609">
        <v>3</v>
      </c>
      <c r="J609">
        <v>6</v>
      </c>
      <c r="K609">
        <v>6</v>
      </c>
      <c r="L609">
        <v>6</v>
      </c>
      <c r="M609">
        <v>6</v>
      </c>
      <c r="N609">
        <v>5</v>
      </c>
      <c r="O609" t="s">
        <v>3473</v>
      </c>
      <c r="P609" t="s">
        <v>3474</v>
      </c>
      <c r="Q609">
        <v>4</v>
      </c>
      <c r="R609">
        <v>5</v>
      </c>
      <c r="S609">
        <v>5</v>
      </c>
      <c r="T609">
        <v>6</v>
      </c>
      <c r="U609">
        <v>5</v>
      </c>
      <c r="V609">
        <v>5</v>
      </c>
      <c r="W609" t="s">
        <v>3475</v>
      </c>
      <c r="X609" t="s">
        <v>3476</v>
      </c>
      <c r="Y609" t="s">
        <v>119</v>
      </c>
      <c r="Z609" t="s">
        <v>3477</v>
      </c>
      <c r="AC609" t="s">
        <v>17</v>
      </c>
      <c r="AE609" t="s">
        <v>19</v>
      </c>
      <c r="AF609" t="s">
        <v>20</v>
      </c>
      <c r="AJ609" t="s">
        <v>3478</v>
      </c>
      <c r="AK609" t="s">
        <v>3479</v>
      </c>
      <c r="AN609" t="s">
        <v>5618</v>
      </c>
      <c r="AO609" t="s">
        <v>5618</v>
      </c>
      <c r="AP609" t="s">
        <v>52</v>
      </c>
      <c r="AR609" t="s">
        <v>34</v>
      </c>
      <c r="AS609" t="s">
        <v>35</v>
      </c>
      <c r="AU609" t="s">
        <v>47</v>
      </c>
      <c r="AV609" t="s">
        <v>37</v>
      </c>
      <c r="AW609" t="s">
        <v>107</v>
      </c>
    </row>
    <row r="610" spans="1:49" x14ac:dyDescent="0.2">
      <c r="A610">
        <v>7</v>
      </c>
      <c r="B610">
        <v>7</v>
      </c>
      <c r="C610">
        <v>6</v>
      </c>
      <c r="D610">
        <v>5</v>
      </c>
      <c r="E610">
        <v>5</v>
      </c>
      <c r="F610">
        <v>5</v>
      </c>
      <c r="G610" t="s">
        <v>3480</v>
      </c>
      <c r="H610" t="s">
        <v>3481</v>
      </c>
      <c r="I610">
        <v>5</v>
      </c>
      <c r="J610">
        <v>5</v>
      </c>
      <c r="K610">
        <v>5</v>
      </c>
      <c r="L610">
        <v>5</v>
      </c>
      <c r="M610">
        <v>5</v>
      </c>
      <c r="N610">
        <v>5</v>
      </c>
      <c r="P610" t="s">
        <v>3482</v>
      </c>
      <c r="Q610">
        <v>5</v>
      </c>
      <c r="R610">
        <v>5</v>
      </c>
      <c r="S610">
        <v>5</v>
      </c>
      <c r="T610">
        <v>5</v>
      </c>
      <c r="U610">
        <v>5</v>
      </c>
      <c r="V610">
        <v>5</v>
      </c>
      <c r="W610" t="s">
        <v>3483</v>
      </c>
      <c r="X610" t="s">
        <v>3484</v>
      </c>
      <c r="Y610" t="s">
        <v>119</v>
      </c>
      <c r="Z610" t="s">
        <v>3485</v>
      </c>
      <c r="AD610" t="s">
        <v>3486</v>
      </c>
      <c r="AF610" t="s">
        <v>20</v>
      </c>
      <c r="AJ610" t="s">
        <v>3487</v>
      </c>
      <c r="AK610" t="s">
        <v>3488</v>
      </c>
      <c r="AN610" t="s">
        <v>5618</v>
      </c>
      <c r="AO610" t="s">
        <v>5618</v>
      </c>
      <c r="AP610" t="s">
        <v>33</v>
      </c>
      <c r="AQ610" t="s">
        <v>3489</v>
      </c>
      <c r="AR610" t="s">
        <v>34</v>
      </c>
      <c r="AS610" t="s">
        <v>35</v>
      </c>
      <c r="AU610" t="s">
        <v>160</v>
      </c>
      <c r="AV610" t="s">
        <v>37</v>
      </c>
      <c r="AW610" t="s">
        <v>81</v>
      </c>
    </row>
    <row r="611" spans="1:49" x14ac:dyDescent="0.2">
      <c r="A611">
        <v>6</v>
      </c>
      <c r="B611">
        <v>6</v>
      </c>
      <c r="C611">
        <v>4</v>
      </c>
      <c r="D611">
        <v>3</v>
      </c>
      <c r="E611">
        <v>4</v>
      </c>
      <c r="I611">
        <v>6</v>
      </c>
      <c r="J611">
        <v>6</v>
      </c>
      <c r="K611">
        <v>5</v>
      </c>
      <c r="L611">
        <v>5</v>
      </c>
      <c r="M611">
        <v>6</v>
      </c>
      <c r="O611" t="s">
        <v>3490</v>
      </c>
      <c r="U611">
        <v>3</v>
      </c>
      <c r="X611" t="s">
        <v>3491</v>
      </c>
      <c r="Y611" t="s">
        <v>103</v>
      </c>
      <c r="Z611" t="s">
        <v>3492</v>
      </c>
      <c r="AA611" t="s">
        <v>16</v>
      </c>
      <c r="AF611" t="s">
        <v>20</v>
      </c>
      <c r="AJ611" t="s">
        <v>3493</v>
      </c>
      <c r="AN611" t="s">
        <v>51</v>
      </c>
      <c r="AO611" t="s">
        <v>59</v>
      </c>
      <c r="AP611" t="s">
        <v>52</v>
      </c>
      <c r="AR611" t="s">
        <v>34</v>
      </c>
      <c r="AS611" t="s">
        <v>35</v>
      </c>
      <c r="AU611" t="s">
        <v>98</v>
      </c>
      <c r="AV611" t="s">
        <v>556</v>
      </c>
      <c r="AW611" t="s">
        <v>99</v>
      </c>
    </row>
    <row r="612" spans="1:49" x14ac:dyDescent="0.2">
      <c r="A612">
        <v>7</v>
      </c>
      <c r="B612">
        <v>7</v>
      </c>
      <c r="C612">
        <v>7</v>
      </c>
      <c r="D612">
        <v>7</v>
      </c>
      <c r="E612">
        <v>7</v>
      </c>
      <c r="F612">
        <v>7</v>
      </c>
      <c r="G612" t="s">
        <v>3494</v>
      </c>
      <c r="I612">
        <v>4</v>
      </c>
      <c r="J612">
        <v>4</v>
      </c>
      <c r="K612">
        <v>4</v>
      </c>
      <c r="L612">
        <v>4</v>
      </c>
      <c r="M612">
        <v>4</v>
      </c>
      <c r="N612">
        <v>4</v>
      </c>
      <c r="P612" t="s">
        <v>3495</v>
      </c>
      <c r="Q612">
        <v>2</v>
      </c>
      <c r="R612">
        <v>4</v>
      </c>
      <c r="S612">
        <v>4</v>
      </c>
      <c r="T612">
        <v>4</v>
      </c>
      <c r="U612">
        <v>2</v>
      </c>
      <c r="V612">
        <v>2</v>
      </c>
      <c r="X612" t="s">
        <v>3496</v>
      </c>
      <c r="Y612" t="s">
        <v>119</v>
      </c>
      <c r="Z612" t="s">
        <v>3497</v>
      </c>
      <c r="AB612" t="s">
        <v>5637</v>
      </c>
      <c r="AF612" t="s">
        <v>20</v>
      </c>
      <c r="AJ612" t="s">
        <v>3498</v>
      </c>
      <c r="AK612" t="s">
        <v>3499</v>
      </c>
      <c r="AN612" t="s">
        <v>5618</v>
      </c>
      <c r="AO612" t="s">
        <v>5618</v>
      </c>
      <c r="AP612" t="s">
        <v>5640</v>
      </c>
      <c r="AR612" t="s">
        <v>34</v>
      </c>
      <c r="AS612" t="s">
        <v>35</v>
      </c>
      <c r="AU612" t="s">
        <v>160</v>
      </c>
      <c r="AV612" t="s">
        <v>80</v>
      </c>
      <c r="AW612" t="s">
        <v>107</v>
      </c>
    </row>
    <row r="613" spans="1:49" x14ac:dyDescent="0.2">
      <c r="A613">
        <v>2</v>
      </c>
      <c r="C613">
        <v>5</v>
      </c>
      <c r="D613">
        <v>2</v>
      </c>
      <c r="E613">
        <v>4</v>
      </c>
      <c r="F613">
        <v>5</v>
      </c>
      <c r="H613" t="s">
        <v>3500</v>
      </c>
      <c r="I613">
        <v>7</v>
      </c>
      <c r="J613">
        <v>7</v>
      </c>
      <c r="K613">
        <v>7</v>
      </c>
      <c r="L613">
        <v>7</v>
      </c>
      <c r="M613">
        <v>7</v>
      </c>
      <c r="N613">
        <v>7</v>
      </c>
      <c r="O613" t="s">
        <v>3501</v>
      </c>
      <c r="Q613">
        <v>7</v>
      </c>
      <c r="R613">
        <v>7</v>
      </c>
      <c r="S613">
        <v>7</v>
      </c>
      <c r="T613">
        <v>7</v>
      </c>
      <c r="U613">
        <v>7</v>
      </c>
      <c r="V613">
        <v>7</v>
      </c>
      <c r="W613" t="s">
        <v>3502</v>
      </c>
      <c r="Y613" t="s">
        <v>48</v>
      </c>
      <c r="Z613" t="s">
        <v>3503</v>
      </c>
      <c r="AA613" t="s">
        <v>16</v>
      </c>
      <c r="AE613" t="s">
        <v>19</v>
      </c>
      <c r="AN613" t="s">
        <v>5618</v>
      </c>
      <c r="AO613" t="s">
        <v>51</v>
      </c>
      <c r="AP613" t="s">
        <v>52</v>
      </c>
      <c r="AR613" t="s">
        <v>67</v>
      </c>
      <c r="AS613" t="s">
        <v>35</v>
      </c>
      <c r="AU613" t="s">
        <v>47</v>
      </c>
      <c r="AV613" t="s">
        <v>556</v>
      </c>
      <c r="AW613" t="s">
        <v>99</v>
      </c>
    </row>
    <row r="614" spans="1:49" x14ac:dyDescent="0.2">
      <c r="A614">
        <v>7</v>
      </c>
      <c r="B614">
        <v>5</v>
      </c>
      <c r="C614">
        <v>5</v>
      </c>
      <c r="D614">
        <v>5</v>
      </c>
      <c r="E614">
        <v>5</v>
      </c>
      <c r="F614">
        <v>6</v>
      </c>
      <c r="G614" t="s">
        <v>3504</v>
      </c>
      <c r="H614" t="s">
        <v>3505</v>
      </c>
      <c r="I614">
        <v>3</v>
      </c>
      <c r="J614">
        <v>3</v>
      </c>
      <c r="K614">
        <v>4</v>
      </c>
      <c r="L614">
        <v>4</v>
      </c>
      <c r="M614">
        <v>3</v>
      </c>
      <c r="N614">
        <v>3</v>
      </c>
      <c r="O614" t="s">
        <v>495</v>
      </c>
      <c r="Q614">
        <v>7</v>
      </c>
      <c r="R614">
        <v>6</v>
      </c>
      <c r="S614">
        <v>6</v>
      </c>
      <c r="T614">
        <v>6</v>
      </c>
      <c r="U614">
        <v>6</v>
      </c>
      <c r="V614">
        <v>6</v>
      </c>
      <c r="W614" t="s">
        <v>3506</v>
      </c>
      <c r="Y614" t="s">
        <v>48</v>
      </c>
      <c r="Z614" t="s">
        <v>3507</v>
      </c>
      <c r="AA614" t="s">
        <v>16</v>
      </c>
      <c r="AB614" t="s">
        <v>5637</v>
      </c>
      <c r="AF614" t="s">
        <v>20</v>
      </c>
      <c r="AJ614" t="s">
        <v>3508</v>
      </c>
      <c r="AN614" t="s">
        <v>5618</v>
      </c>
      <c r="AO614" t="s">
        <v>5620</v>
      </c>
      <c r="AP614" t="s">
        <v>5640</v>
      </c>
      <c r="AR614" t="s">
        <v>34</v>
      </c>
      <c r="AS614" t="s">
        <v>35</v>
      </c>
      <c r="AU614" t="s">
        <v>340</v>
      </c>
      <c r="AV614" t="s">
        <v>80</v>
      </c>
      <c r="AW614" t="s">
        <v>81</v>
      </c>
    </row>
    <row r="615" spans="1:49" x14ac:dyDescent="0.2">
      <c r="A615">
        <v>6</v>
      </c>
      <c r="B615">
        <v>6</v>
      </c>
      <c r="C615">
        <v>6</v>
      </c>
      <c r="D615">
        <v>6</v>
      </c>
      <c r="E615">
        <v>6</v>
      </c>
      <c r="F615">
        <v>6</v>
      </c>
      <c r="G615" t="s">
        <v>3509</v>
      </c>
      <c r="H615" t="s">
        <v>3510</v>
      </c>
      <c r="I615">
        <v>1</v>
      </c>
      <c r="J615">
        <v>1</v>
      </c>
      <c r="K615">
        <v>1</v>
      </c>
      <c r="L615">
        <v>6</v>
      </c>
      <c r="M615">
        <v>1</v>
      </c>
      <c r="N615">
        <v>1</v>
      </c>
      <c r="P615" t="s">
        <v>3511</v>
      </c>
      <c r="Q615">
        <v>6</v>
      </c>
      <c r="R615">
        <v>6</v>
      </c>
      <c r="S615">
        <v>6</v>
      </c>
      <c r="T615">
        <v>6</v>
      </c>
      <c r="U615">
        <v>6</v>
      </c>
      <c r="V615">
        <v>6</v>
      </c>
      <c r="W615" t="s">
        <v>3512</v>
      </c>
      <c r="X615" t="s">
        <v>3513</v>
      </c>
      <c r="Y615" t="s">
        <v>48</v>
      </c>
      <c r="Z615" t="s">
        <v>3514</v>
      </c>
      <c r="AA615" t="s">
        <v>16</v>
      </c>
      <c r="AF615" t="s">
        <v>20</v>
      </c>
      <c r="AI615" t="s">
        <v>23</v>
      </c>
      <c r="AJ615" t="s">
        <v>3515</v>
      </c>
      <c r="AN615" t="s">
        <v>5618</v>
      </c>
      <c r="AO615" t="s">
        <v>5618</v>
      </c>
      <c r="AP615" t="s">
        <v>52</v>
      </c>
      <c r="AR615" t="s">
        <v>34</v>
      </c>
      <c r="AS615" t="s">
        <v>35</v>
      </c>
      <c r="AU615" t="s">
        <v>47</v>
      </c>
      <c r="AV615" t="s">
        <v>37</v>
      </c>
      <c r="AW615" t="s">
        <v>99</v>
      </c>
    </row>
    <row r="616" spans="1:49" x14ac:dyDescent="0.2">
      <c r="A616">
        <v>7</v>
      </c>
      <c r="B616">
        <v>7</v>
      </c>
      <c r="C616">
        <v>7</v>
      </c>
      <c r="D616">
        <v>2</v>
      </c>
      <c r="E616">
        <v>7</v>
      </c>
      <c r="F616">
        <v>3</v>
      </c>
      <c r="G616" t="s">
        <v>3516</v>
      </c>
      <c r="I616">
        <v>2</v>
      </c>
      <c r="J616">
        <v>2</v>
      </c>
      <c r="K616">
        <v>4</v>
      </c>
      <c r="L616">
        <v>6</v>
      </c>
      <c r="M616">
        <v>2</v>
      </c>
      <c r="N616">
        <v>2</v>
      </c>
      <c r="P616" t="s">
        <v>3517</v>
      </c>
      <c r="Q616">
        <v>2</v>
      </c>
      <c r="R616">
        <v>3</v>
      </c>
      <c r="S616">
        <v>2</v>
      </c>
      <c r="T616">
        <v>4</v>
      </c>
      <c r="U616">
        <v>2</v>
      </c>
      <c r="V616">
        <v>3</v>
      </c>
      <c r="W616" t="s">
        <v>495</v>
      </c>
      <c r="Y616" t="s">
        <v>119</v>
      </c>
      <c r="Z616" t="s">
        <v>3518</v>
      </c>
      <c r="AA616" t="s">
        <v>16</v>
      </c>
      <c r="AK616" t="s">
        <v>3519</v>
      </c>
      <c r="AN616" t="s">
        <v>5618</v>
      </c>
      <c r="AO616" t="s">
        <v>5618</v>
      </c>
      <c r="AP616" t="s">
        <v>52</v>
      </c>
      <c r="AQ616" t="s">
        <v>3520</v>
      </c>
      <c r="AR616" t="s">
        <v>34</v>
      </c>
      <c r="AS616" t="s">
        <v>35</v>
      </c>
      <c r="AU616" t="s">
        <v>98</v>
      </c>
      <c r="AV616" t="s">
        <v>80</v>
      </c>
      <c r="AW616" t="s">
        <v>81</v>
      </c>
    </row>
    <row r="617" spans="1:49" x14ac:dyDescent="0.2">
      <c r="A617">
        <v>4</v>
      </c>
      <c r="B617">
        <v>5</v>
      </c>
      <c r="C617">
        <v>5</v>
      </c>
      <c r="D617">
        <v>2</v>
      </c>
      <c r="E617">
        <v>4</v>
      </c>
      <c r="F617">
        <v>5</v>
      </c>
      <c r="G617" t="s">
        <v>3521</v>
      </c>
      <c r="I617">
        <v>3</v>
      </c>
      <c r="J617">
        <v>4</v>
      </c>
      <c r="K617">
        <v>4</v>
      </c>
      <c r="L617">
        <v>4</v>
      </c>
      <c r="M617">
        <v>3</v>
      </c>
      <c r="N617">
        <v>3</v>
      </c>
      <c r="O617" t="s">
        <v>3522</v>
      </c>
      <c r="P617" t="s">
        <v>3523</v>
      </c>
      <c r="Q617">
        <v>7</v>
      </c>
      <c r="R617">
        <v>5</v>
      </c>
      <c r="S617">
        <v>5</v>
      </c>
      <c r="T617">
        <v>3</v>
      </c>
      <c r="U617">
        <v>5</v>
      </c>
      <c r="V617">
        <v>4</v>
      </c>
      <c r="W617" t="s">
        <v>3524</v>
      </c>
      <c r="X617" t="s">
        <v>3525</v>
      </c>
      <c r="Y617" t="s">
        <v>48</v>
      </c>
      <c r="Z617" t="s">
        <v>3526</v>
      </c>
      <c r="AA617" t="s">
        <v>16</v>
      </c>
      <c r="AF617" t="s">
        <v>20</v>
      </c>
      <c r="AH617" t="s">
        <v>22</v>
      </c>
      <c r="AI617" t="s">
        <v>23</v>
      </c>
      <c r="AJ617" t="s">
        <v>3527</v>
      </c>
      <c r="AK617" t="s">
        <v>3528</v>
      </c>
      <c r="AN617" t="s">
        <v>51</v>
      </c>
      <c r="AO617" t="s">
        <v>51</v>
      </c>
      <c r="AP617" t="s">
        <v>52</v>
      </c>
      <c r="AQ617" t="s">
        <v>3529</v>
      </c>
      <c r="AR617" t="s">
        <v>34</v>
      </c>
      <c r="AS617" t="s">
        <v>35</v>
      </c>
      <c r="AU617" t="s">
        <v>98</v>
      </c>
      <c r="AV617" t="s">
        <v>80</v>
      </c>
      <c r="AW617" t="s">
        <v>107</v>
      </c>
    </row>
    <row r="618" spans="1:49" x14ac:dyDescent="0.2">
      <c r="A618">
        <v>7</v>
      </c>
      <c r="B618">
        <v>7</v>
      </c>
      <c r="C618">
        <v>7</v>
      </c>
      <c r="D618">
        <v>7</v>
      </c>
      <c r="E618">
        <v>7</v>
      </c>
      <c r="F618">
        <v>7</v>
      </c>
      <c r="G618" t="s">
        <v>3530</v>
      </c>
      <c r="H618" t="s">
        <v>3531</v>
      </c>
      <c r="I618">
        <v>1</v>
      </c>
      <c r="J618">
        <v>1</v>
      </c>
      <c r="K618">
        <v>1</v>
      </c>
      <c r="L618">
        <v>1</v>
      </c>
      <c r="M618">
        <v>1</v>
      </c>
      <c r="N618">
        <v>1</v>
      </c>
      <c r="Q618">
        <v>4</v>
      </c>
      <c r="R618">
        <v>3</v>
      </c>
      <c r="S618">
        <v>2</v>
      </c>
      <c r="T618">
        <v>1</v>
      </c>
      <c r="U618">
        <v>1</v>
      </c>
      <c r="V618">
        <v>2</v>
      </c>
      <c r="W618" t="s">
        <v>3532</v>
      </c>
      <c r="X618" t="s">
        <v>3533</v>
      </c>
      <c r="Y618" t="s">
        <v>119</v>
      </c>
      <c r="Z618" t="s">
        <v>3534</v>
      </c>
      <c r="AD618" t="s">
        <v>3535</v>
      </c>
      <c r="AK618" t="s">
        <v>3536</v>
      </c>
      <c r="AN618" t="s">
        <v>5618</v>
      </c>
      <c r="AO618" t="s">
        <v>5618</v>
      </c>
      <c r="AP618" t="s">
        <v>33</v>
      </c>
      <c r="AQ618" t="s">
        <v>3537</v>
      </c>
      <c r="AR618" t="s">
        <v>34</v>
      </c>
      <c r="AS618" t="s">
        <v>35</v>
      </c>
      <c r="AU618" t="s">
        <v>903</v>
      </c>
      <c r="AV618" t="s">
        <v>80</v>
      </c>
      <c r="AW618" t="s">
        <v>107</v>
      </c>
    </row>
    <row r="619" spans="1:49" x14ac:dyDescent="0.2">
      <c r="A619">
        <v>5</v>
      </c>
      <c r="B619">
        <v>7</v>
      </c>
      <c r="C619">
        <v>7</v>
      </c>
      <c r="D619">
        <v>7</v>
      </c>
      <c r="E619">
        <v>7</v>
      </c>
      <c r="F619">
        <v>7</v>
      </c>
      <c r="G619" t="s">
        <v>3538</v>
      </c>
      <c r="H619" t="s">
        <v>3539</v>
      </c>
      <c r="I619">
        <v>3</v>
      </c>
      <c r="J619">
        <v>7</v>
      </c>
      <c r="K619">
        <v>7</v>
      </c>
      <c r="L619">
        <v>7</v>
      </c>
      <c r="M619">
        <v>7</v>
      </c>
      <c r="N619">
        <v>7</v>
      </c>
      <c r="P619" t="s">
        <v>3540</v>
      </c>
      <c r="Q619">
        <v>3</v>
      </c>
      <c r="R619">
        <v>7</v>
      </c>
      <c r="S619">
        <v>7</v>
      </c>
      <c r="T619">
        <v>7</v>
      </c>
      <c r="U619">
        <v>7</v>
      </c>
      <c r="V619">
        <v>7</v>
      </c>
      <c r="W619" t="s">
        <v>3541</v>
      </c>
      <c r="X619" t="s">
        <v>3542</v>
      </c>
      <c r="Y619" t="s">
        <v>119</v>
      </c>
      <c r="Z619" t="s">
        <v>3543</v>
      </c>
      <c r="AA619" t="s">
        <v>16</v>
      </c>
      <c r="AE619" t="s">
        <v>19</v>
      </c>
      <c r="AF619" t="s">
        <v>20</v>
      </c>
      <c r="AK619" t="s">
        <v>3544</v>
      </c>
      <c r="AN619" t="s">
        <v>5618</v>
      </c>
      <c r="AO619" t="s">
        <v>5618</v>
      </c>
      <c r="AP619" t="s">
        <v>52</v>
      </c>
      <c r="AQ619" t="s">
        <v>3545</v>
      </c>
      <c r="AR619" t="s">
        <v>34</v>
      </c>
      <c r="AS619" t="s">
        <v>35</v>
      </c>
      <c r="AU619" t="s">
        <v>47</v>
      </c>
      <c r="AV619" t="s">
        <v>80</v>
      </c>
      <c r="AW619" t="s">
        <v>107</v>
      </c>
    </row>
    <row r="620" spans="1:49" x14ac:dyDescent="0.2">
      <c r="A620">
        <v>6</v>
      </c>
      <c r="B620">
        <v>6</v>
      </c>
      <c r="C620">
        <v>4</v>
      </c>
      <c r="D620">
        <v>4</v>
      </c>
      <c r="E620">
        <v>3</v>
      </c>
      <c r="F620">
        <v>4</v>
      </c>
      <c r="I620">
        <v>4</v>
      </c>
      <c r="J620">
        <v>4</v>
      </c>
      <c r="K620">
        <v>4</v>
      </c>
      <c r="L620">
        <v>4</v>
      </c>
      <c r="M620">
        <v>4</v>
      </c>
      <c r="N620">
        <v>4</v>
      </c>
      <c r="Q620">
        <v>7</v>
      </c>
      <c r="R620">
        <v>6</v>
      </c>
      <c r="S620">
        <v>6</v>
      </c>
      <c r="T620">
        <v>6</v>
      </c>
      <c r="U620">
        <v>6</v>
      </c>
      <c r="V620">
        <v>6</v>
      </c>
      <c r="W620" t="s">
        <v>3546</v>
      </c>
      <c r="X620" t="s">
        <v>3547</v>
      </c>
      <c r="Y620" t="s">
        <v>48</v>
      </c>
      <c r="Z620" t="s">
        <v>3548</v>
      </c>
      <c r="AA620" t="s">
        <v>16</v>
      </c>
      <c r="AF620" t="s">
        <v>20</v>
      </c>
      <c r="AJ620" t="s">
        <v>3549</v>
      </c>
      <c r="AN620" t="s">
        <v>5618</v>
      </c>
      <c r="AO620" t="s">
        <v>5618</v>
      </c>
      <c r="AP620" t="s">
        <v>33</v>
      </c>
      <c r="AR620" t="s">
        <v>34</v>
      </c>
      <c r="AS620" t="s">
        <v>35</v>
      </c>
      <c r="AU620" t="s">
        <v>160</v>
      </c>
      <c r="AV620" t="s">
        <v>80</v>
      </c>
      <c r="AW620" t="s">
        <v>81</v>
      </c>
    </row>
    <row r="621" spans="1:49" x14ac:dyDescent="0.2">
      <c r="A621">
        <v>6</v>
      </c>
      <c r="B621">
        <v>6</v>
      </c>
      <c r="C621">
        <v>6</v>
      </c>
      <c r="D621">
        <v>6</v>
      </c>
      <c r="E621">
        <v>6</v>
      </c>
      <c r="F621">
        <v>6</v>
      </c>
      <c r="G621" t="s">
        <v>3550</v>
      </c>
      <c r="H621" t="s">
        <v>3551</v>
      </c>
      <c r="I621">
        <v>6</v>
      </c>
      <c r="J621">
        <v>6</v>
      </c>
      <c r="K621">
        <v>6</v>
      </c>
      <c r="L621">
        <v>6</v>
      </c>
      <c r="M621">
        <v>6</v>
      </c>
      <c r="N621">
        <v>6</v>
      </c>
      <c r="O621" t="s">
        <v>3552</v>
      </c>
      <c r="P621" t="s">
        <v>3553</v>
      </c>
      <c r="Q621">
        <v>7</v>
      </c>
      <c r="R621">
        <v>7</v>
      </c>
      <c r="S621">
        <v>7</v>
      </c>
      <c r="T621">
        <v>7</v>
      </c>
      <c r="U621">
        <v>6</v>
      </c>
      <c r="V621">
        <v>7</v>
      </c>
      <c r="W621" t="s">
        <v>3554</v>
      </c>
      <c r="X621" t="s">
        <v>3555</v>
      </c>
      <c r="Y621" t="s">
        <v>48</v>
      </c>
      <c r="Z621" t="s">
        <v>3556</v>
      </c>
      <c r="AA621" t="s">
        <v>16</v>
      </c>
      <c r="AB621" t="s">
        <v>5637</v>
      </c>
      <c r="AD621" t="s">
        <v>3557</v>
      </c>
      <c r="AF621" t="s">
        <v>20</v>
      </c>
      <c r="AJ621" t="s">
        <v>3558</v>
      </c>
      <c r="AK621" t="s">
        <v>3559</v>
      </c>
      <c r="AN621" t="s">
        <v>5618</v>
      </c>
      <c r="AO621" t="s">
        <v>5618</v>
      </c>
      <c r="AP621" t="s">
        <v>5640</v>
      </c>
      <c r="AR621" t="s">
        <v>34</v>
      </c>
      <c r="AS621" t="s">
        <v>35</v>
      </c>
      <c r="AU621" t="s">
        <v>160</v>
      </c>
      <c r="AV621" t="s">
        <v>37</v>
      </c>
      <c r="AW621" t="s">
        <v>107</v>
      </c>
    </row>
    <row r="622" spans="1:49" x14ac:dyDescent="0.2">
      <c r="A622">
        <v>7</v>
      </c>
      <c r="B622">
        <v>6</v>
      </c>
      <c r="C622">
        <v>6</v>
      </c>
      <c r="D622">
        <v>6</v>
      </c>
      <c r="E622">
        <v>7</v>
      </c>
      <c r="I622">
        <v>5</v>
      </c>
      <c r="J622">
        <v>5</v>
      </c>
      <c r="K622">
        <v>5</v>
      </c>
      <c r="L622">
        <v>5</v>
      </c>
      <c r="M622">
        <v>5</v>
      </c>
      <c r="N622">
        <v>5</v>
      </c>
      <c r="Q622">
        <v>7</v>
      </c>
      <c r="R622">
        <v>7</v>
      </c>
      <c r="S622">
        <v>7</v>
      </c>
      <c r="T622">
        <v>7</v>
      </c>
      <c r="U622">
        <v>7</v>
      </c>
      <c r="V622">
        <v>7</v>
      </c>
      <c r="W622" t="s">
        <v>3560</v>
      </c>
      <c r="Y622" t="s">
        <v>48</v>
      </c>
      <c r="Z622" t="s">
        <v>3561</v>
      </c>
      <c r="AB622" t="s">
        <v>5637</v>
      </c>
      <c r="AH622" t="s">
        <v>22</v>
      </c>
      <c r="AJ622" t="s">
        <v>3562</v>
      </c>
      <c r="AK622" t="s">
        <v>3563</v>
      </c>
      <c r="AN622" t="s">
        <v>5618</v>
      </c>
      <c r="AO622" t="s">
        <v>51</v>
      </c>
      <c r="AP622" t="s">
        <v>52</v>
      </c>
      <c r="AQ622" t="s">
        <v>3564</v>
      </c>
      <c r="AR622" t="s">
        <v>67</v>
      </c>
      <c r="AS622" t="s">
        <v>35</v>
      </c>
      <c r="AU622" t="s">
        <v>47</v>
      </c>
      <c r="AV622" t="s">
        <v>80</v>
      </c>
      <c r="AW622" t="s">
        <v>107</v>
      </c>
    </row>
    <row r="623" spans="1:49" x14ac:dyDescent="0.2">
      <c r="A623">
        <v>6</v>
      </c>
      <c r="B623">
        <v>6</v>
      </c>
      <c r="C623">
        <v>4</v>
      </c>
      <c r="D623">
        <v>3</v>
      </c>
      <c r="E623">
        <v>6</v>
      </c>
      <c r="F623">
        <v>4</v>
      </c>
      <c r="H623" t="s">
        <v>3565</v>
      </c>
      <c r="I623">
        <v>3</v>
      </c>
      <c r="J623">
        <v>5</v>
      </c>
      <c r="K623">
        <v>5</v>
      </c>
      <c r="L623">
        <v>5</v>
      </c>
      <c r="M623">
        <v>5</v>
      </c>
      <c r="N623">
        <v>5</v>
      </c>
      <c r="P623" t="s">
        <v>3566</v>
      </c>
      <c r="Q623">
        <v>6</v>
      </c>
      <c r="R623">
        <v>6</v>
      </c>
      <c r="S623">
        <v>5</v>
      </c>
      <c r="T623">
        <v>5</v>
      </c>
      <c r="U623">
        <v>5</v>
      </c>
      <c r="V623">
        <v>5</v>
      </c>
      <c r="W623" t="s">
        <v>3567</v>
      </c>
      <c r="X623" t="s">
        <v>3568</v>
      </c>
      <c r="Y623" t="s">
        <v>48</v>
      </c>
      <c r="Z623" t="s">
        <v>3569</v>
      </c>
      <c r="AD623" t="s">
        <v>3570</v>
      </c>
      <c r="AE623" t="s">
        <v>19</v>
      </c>
      <c r="AF623" t="s">
        <v>20</v>
      </c>
      <c r="AJ623" t="s">
        <v>3571</v>
      </c>
      <c r="AK623" t="s">
        <v>3572</v>
      </c>
      <c r="AN623" t="s">
        <v>5618</v>
      </c>
      <c r="AO623" t="s">
        <v>51</v>
      </c>
      <c r="AP623" t="s">
        <v>52</v>
      </c>
      <c r="AQ623" t="s">
        <v>3573</v>
      </c>
      <c r="AR623" t="s">
        <v>34</v>
      </c>
      <c r="AS623" t="s">
        <v>35</v>
      </c>
      <c r="AU623" t="s">
        <v>47</v>
      </c>
      <c r="AV623" t="s">
        <v>37</v>
      </c>
      <c r="AW623" t="s">
        <v>99</v>
      </c>
    </row>
    <row r="624" spans="1:49" x14ac:dyDescent="0.2">
      <c r="A624">
        <v>3</v>
      </c>
      <c r="B624">
        <v>3</v>
      </c>
      <c r="C624">
        <v>2</v>
      </c>
      <c r="D624">
        <v>1</v>
      </c>
      <c r="E624">
        <v>1</v>
      </c>
      <c r="F624">
        <v>1</v>
      </c>
      <c r="H624" t="s">
        <v>3574</v>
      </c>
      <c r="I624">
        <v>3</v>
      </c>
      <c r="J624">
        <v>3</v>
      </c>
      <c r="K624">
        <v>2</v>
      </c>
      <c r="L624">
        <v>1</v>
      </c>
      <c r="M624">
        <v>1</v>
      </c>
      <c r="N624">
        <v>1</v>
      </c>
      <c r="Q624">
        <v>2</v>
      </c>
      <c r="R624">
        <v>2</v>
      </c>
      <c r="S624">
        <v>1</v>
      </c>
      <c r="T624">
        <v>1</v>
      </c>
      <c r="U624">
        <v>1</v>
      </c>
      <c r="V624">
        <v>1</v>
      </c>
      <c r="Y624" t="s">
        <v>48</v>
      </c>
      <c r="Z624" t="s">
        <v>3575</v>
      </c>
      <c r="AA624" t="s">
        <v>16</v>
      </c>
      <c r="AB624" t="s">
        <v>5637</v>
      </c>
      <c r="AN624" t="s">
        <v>5619</v>
      </c>
      <c r="AO624" t="s">
        <v>5620</v>
      </c>
      <c r="AP624" t="s">
        <v>164</v>
      </c>
      <c r="AQ624" t="s">
        <v>3576</v>
      </c>
      <c r="AR624" t="s">
        <v>34</v>
      </c>
      <c r="AS624" t="s">
        <v>35</v>
      </c>
      <c r="AU624" t="s">
        <v>160</v>
      </c>
      <c r="AV624" t="s">
        <v>80</v>
      </c>
      <c r="AW624" t="s">
        <v>81</v>
      </c>
    </row>
    <row r="625" spans="1:49" x14ac:dyDescent="0.2">
      <c r="A625">
        <v>6</v>
      </c>
      <c r="B625">
        <v>6</v>
      </c>
      <c r="C625">
        <v>6</v>
      </c>
      <c r="D625">
        <v>6</v>
      </c>
      <c r="E625">
        <v>6</v>
      </c>
      <c r="F625">
        <v>6</v>
      </c>
      <c r="I625">
        <v>6</v>
      </c>
      <c r="J625">
        <v>6</v>
      </c>
      <c r="K625">
        <v>6</v>
      </c>
      <c r="L625">
        <v>6</v>
      </c>
      <c r="M625">
        <v>6</v>
      </c>
      <c r="N625">
        <v>6</v>
      </c>
      <c r="Q625">
        <v>7</v>
      </c>
      <c r="R625">
        <v>7</v>
      </c>
      <c r="S625">
        <v>7</v>
      </c>
      <c r="T625">
        <v>7</v>
      </c>
      <c r="U625">
        <v>7</v>
      </c>
      <c r="V625">
        <v>7</v>
      </c>
      <c r="Y625" t="s">
        <v>48</v>
      </c>
      <c r="AA625" t="s">
        <v>16</v>
      </c>
      <c r="AF625" t="s">
        <v>20</v>
      </c>
      <c r="AJ625" t="s">
        <v>3577</v>
      </c>
      <c r="AN625" t="s">
        <v>5618</v>
      </c>
      <c r="AO625" t="s">
        <v>5620</v>
      </c>
      <c r="AP625" t="s">
        <v>5640</v>
      </c>
      <c r="AR625" t="s">
        <v>34</v>
      </c>
      <c r="AS625" t="s">
        <v>35</v>
      </c>
      <c r="AU625" t="s">
        <v>485</v>
      </c>
      <c r="AV625" t="s">
        <v>37</v>
      </c>
      <c r="AW625" t="s">
        <v>99</v>
      </c>
    </row>
    <row r="626" spans="1:49" x14ac:dyDescent="0.2">
      <c r="A626">
        <v>4</v>
      </c>
      <c r="B626">
        <v>6</v>
      </c>
      <c r="C626">
        <v>5</v>
      </c>
      <c r="D626">
        <v>5</v>
      </c>
      <c r="E626">
        <v>7</v>
      </c>
      <c r="F626">
        <v>7</v>
      </c>
      <c r="I626">
        <v>3</v>
      </c>
      <c r="J626">
        <v>5</v>
      </c>
      <c r="K626">
        <v>6</v>
      </c>
      <c r="L626">
        <v>6</v>
      </c>
      <c r="M626">
        <v>5</v>
      </c>
      <c r="N626">
        <v>6</v>
      </c>
      <c r="P626" t="s">
        <v>3578</v>
      </c>
      <c r="Q626">
        <v>6</v>
      </c>
      <c r="R626">
        <v>5</v>
      </c>
      <c r="S626">
        <v>5</v>
      </c>
      <c r="T626">
        <v>5</v>
      </c>
      <c r="U626">
        <v>4</v>
      </c>
      <c r="V626">
        <v>5</v>
      </c>
      <c r="W626" t="s">
        <v>3579</v>
      </c>
      <c r="X626" t="s">
        <v>3580</v>
      </c>
      <c r="Y626" t="s">
        <v>48</v>
      </c>
      <c r="Z626" t="s">
        <v>3581</v>
      </c>
      <c r="AA626" t="s">
        <v>16</v>
      </c>
      <c r="AF626" t="s">
        <v>20</v>
      </c>
      <c r="AJ626" t="s">
        <v>3582</v>
      </c>
      <c r="AK626" t="s">
        <v>3583</v>
      </c>
      <c r="AN626" t="s">
        <v>5618</v>
      </c>
      <c r="AO626" t="s">
        <v>5620</v>
      </c>
      <c r="AP626" t="s">
        <v>52</v>
      </c>
      <c r="AR626" t="s">
        <v>67</v>
      </c>
      <c r="AS626" t="s">
        <v>35</v>
      </c>
      <c r="AU626" t="s">
        <v>47</v>
      </c>
      <c r="AV626" t="s">
        <v>37</v>
      </c>
      <c r="AW626" t="s">
        <v>107</v>
      </c>
    </row>
    <row r="627" spans="1:49" x14ac:dyDescent="0.2">
      <c r="A627">
        <v>7</v>
      </c>
      <c r="B627">
        <v>7</v>
      </c>
      <c r="C627">
        <v>7</v>
      </c>
      <c r="D627">
        <v>4</v>
      </c>
      <c r="E627">
        <v>7</v>
      </c>
      <c r="F627">
        <v>7</v>
      </c>
      <c r="G627" t="s">
        <v>3584</v>
      </c>
      <c r="H627" t="s">
        <v>3585</v>
      </c>
      <c r="I627">
        <v>5</v>
      </c>
      <c r="J627">
        <v>5</v>
      </c>
      <c r="K627">
        <v>6</v>
      </c>
      <c r="L627">
        <v>5</v>
      </c>
      <c r="M627">
        <v>6</v>
      </c>
      <c r="N627">
        <v>6</v>
      </c>
      <c r="Q627">
        <v>7</v>
      </c>
      <c r="R627">
        <v>7</v>
      </c>
      <c r="S627">
        <v>5</v>
      </c>
      <c r="T627">
        <v>5</v>
      </c>
      <c r="U627">
        <v>6</v>
      </c>
      <c r="V627">
        <v>6</v>
      </c>
      <c r="W627" t="s">
        <v>3586</v>
      </c>
      <c r="X627" t="s">
        <v>3587</v>
      </c>
      <c r="Y627" t="s">
        <v>119</v>
      </c>
      <c r="Z627" t="s">
        <v>3588</v>
      </c>
      <c r="AD627" t="s">
        <v>3589</v>
      </c>
      <c r="AF627" t="s">
        <v>20</v>
      </c>
      <c r="AI627" t="s">
        <v>23</v>
      </c>
      <c r="AJ627" t="s">
        <v>3590</v>
      </c>
      <c r="AK627" t="s">
        <v>3591</v>
      </c>
      <c r="AN627" t="s">
        <v>5618</v>
      </c>
      <c r="AO627" t="s">
        <v>5618</v>
      </c>
      <c r="AP627" t="s">
        <v>33</v>
      </c>
      <c r="AQ627" t="s">
        <v>3592</v>
      </c>
      <c r="AR627" t="s">
        <v>67</v>
      </c>
      <c r="AS627" t="s">
        <v>35</v>
      </c>
      <c r="AU627" t="s">
        <v>642</v>
      </c>
      <c r="AV627" t="s">
        <v>80</v>
      </c>
      <c r="AW627" t="s">
        <v>107</v>
      </c>
    </row>
    <row r="628" spans="1:49" x14ac:dyDescent="0.2">
      <c r="Q628">
        <v>7</v>
      </c>
      <c r="R628">
        <v>7</v>
      </c>
      <c r="U628">
        <v>5</v>
      </c>
      <c r="Y628" t="s">
        <v>48</v>
      </c>
      <c r="AA628" t="s">
        <v>16</v>
      </c>
      <c r="AF628" t="s">
        <v>20</v>
      </c>
      <c r="AN628" t="s">
        <v>5618</v>
      </c>
      <c r="AO628" t="s">
        <v>5620</v>
      </c>
      <c r="AP628" t="s">
        <v>52</v>
      </c>
      <c r="AR628" t="s">
        <v>34</v>
      </c>
      <c r="AS628" t="s">
        <v>35</v>
      </c>
      <c r="AU628" t="s">
        <v>47</v>
      </c>
      <c r="AV628" t="s">
        <v>37</v>
      </c>
      <c r="AW628" t="s">
        <v>81</v>
      </c>
    </row>
    <row r="629" spans="1:49" x14ac:dyDescent="0.2">
      <c r="A629">
        <v>1</v>
      </c>
      <c r="B629">
        <v>1</v>
      </c>
      <c r="C629">
        <v>1</v>
      </c>
      <c r="D629">
        <v>1</v>
      </c>
      <c r="E629">
        <v>1</v>
      </c>
      <c r="F629">
        <v>1</v>
      </c>
      <c r="G629" t="s">
        <v>495</v>
      </c>
      <c r="H629" t="s">
        <v>3593</v>
      </c>
      <c r="I629">
        <v>1</v>
      </c>
      <c r="J629">
        <v>1</v>
      </c>
      <c r="K629">
        <v>1</v>
      </c>
      <c r="L629">
        <v>1</v>
      </c>
      <c r="M629">
        <v>1</v>
      </c>
      <c r="N629">
        <v>1</v>
      </c>
      <c r="P629" t="s">
        <v>3594</v>
      </c>
      <c r="Q629">
        <v>4</v>
      </c>
      <c r="R629">
        <v>4</v>
      </c>
      <c r="S629">
        <v>3</v>
      </c>
      <c r="T629">
        <v>2</v>
      </c>
      <c r="U629">
        <v>2</v>
      </c>
      <c r="V629">
        <v>2</v>
      </c>
      <c r="W629" t="s">
        <v>3595</v>
      </c>
      <c r="X629" t="s">
        <v>3596</v>
      </c>
      <c r="Y629" t="s">
        <v>29</v>
      </c>
      <c r="Z629" t="s">
        <v>3597</v>
      </c>
      <c r="AD629" t="s">
        <v>3598</v>
      </c>
      <c r="AN629" t="s">
        <v>5620</v>
      </c>
      <c r="AO629" t="s">
        <v>59</v>
      </c>
      <c r="AP629" t="s">
        <v>33</v>
      </c>
      <c r="AQ629" t="s">
        <v>3599</v>
      </c>
      <c r="AR629" t="s">
        <v>67</v>
      </c>
      <c r="AS629" t="s">
        <v>35</v>
      </c>
      <c r="AU629" t="s">
        <v>160</v>
      </c>
      <c r="AV629" t="s">
        <v>37</v>
      </c>
      <c r="AW629" t="s">
        <v>81</v>
      </c>
    </row>
    <row r="630" spans="1:49" x14ac:dyDescent="0.2">
      <c r="A630">
        <v>2</v>
      </c>
      <c r="B630">
        <v>2</v>
      </c>
      <c r="C630">
        <v>2</v>
      </c>
      <c r="D630">
        <v>2</v>
      </c>
      <c r="E630">
        <v>2</v>
      </c>
      <c r="F630">
        <v>2</v>
      </c>
      <c r="G630" t="s">
        <v>3600</v>
      </c>
      <c r="H630" t="s">
        <v>3601</v>
      </c>
      <c r="I630">
        <v>4</v>
      </c>
      <c r="J630">
        <v>4</v>
      </c>
      <c r="K630">
        <v>4</v>
      </c>
      <c r="L630">
        <v>4</v>
      </c>
      <c r="M630">
        <v>4</v>
      </c>
      <c r="N630">
        <v>4</v>
      </c>
      <c r="O630" t="s">
        <v>3602</v>
      </c>
      <c r="Q630">
        <v>3</v>
      </c>
      <c r="R630">
        <v>3</v>
      </c>
      <c r="S630">
        <v>4</v>
      </c>
      <c r="T630">
        <v>3</v>
      </c>
      <c r="U630">
        <v>3</v>
      </c>
      <c r="V630">
        <v>3</v>
      </c>
      <c r="W630" t="s">
        <v>3603</v>
      </c>
      <c r="Y630" t="s">
        <v>48</v>
      </c>
      <c r="Z630" t="s">
        <v>3604</v>
      </c>
      <c r="AA630" t="s">
        <v>16</v>
      </c>
      <c r="AK630" t="s">
        <v>3605</v>
      </c>
      <c r="AN630" t="s">
        <v>5620</v>
      </c>
      <c r="AO630" t="s">
        <v>5618</v>
      </c>
      <c r="AP630" t="s">
        <v>52</v>
      </c>
      <c r="AR630" t="s">
        <v>34</v>
      </c>
      <c r="AS630" t="s">
        <v>35</v>
      </c>
      <c r="AU630" t="s">
        <v>47</v>
      </c>
      <c r="AV630" t="s">
        <v>37</v>
      </c>
      <c r="AW630" t="s">
        <v>38</v>
      </c>
    </row>
    <row r="631" spans="1:49" x14ac:dyDescent="0.2">
      <c r="X631" t="s">
        <v>3606</v>
      </c>
      <c r="Y631" t="s">
        <v>119</v>
      </c>
      <c r="Z631" t="s">
        <v>3607</v>
      </c>
      <c r="AA631" t="s">
        <v>16</v>
      </c>
      <c r="AN631" t="s">
        <v>5620</v>
      </c>
      <c r="AO631" t="s">
        <v>5620</v>
      </c>
      <c r="AP631" t="s">
        <v>52</v>
      </c>
      <c r="AR631" t="s">
        <v>34</v>
      </c>
      <c r="AS631" t="s">
        <v>35</v>
      </c>
      <c r="AV631" t="s">
        <v>80</v>
      </c>
      <c r="AW631" t="s">
        <v>81</v>
      </c>
    </row>
    <row r="632" spans="1:49" x14ac:dyDescent="0.2">
      <c r="A632">
        <v>5</v>
      </c>
      <c r="B632">
        <v>7</v>
      </c>
      <c r="C632">
        <v>5</v>
      </c>
      <c r="D632">
        <v>4</v>
      </c>
      <c r="E632">
        <v>7</v>
      </c>
      <c r="F632">
        <v>4</v>
      </c>
      <c r="G632" t="s">
        <v>3608</v>
      </c>
      <c r="H632" t="s">
        <v>3609</v>
      </c>
      <c r="I632">
        <v>3</v>
      </c>
      <c r="J632">
        <v>4</v>
      </c>
      <c r="K632">
        <v>6</v>
      </c>
      <c r="L632">
        <v>4</v>
      </c>
      <c r="M632">
        <v>5</v>
      </c>
      <c r="N632">
        <v>3</v>
      </c>
      <c r="P632" t="s">
        <v>3610</v>
      </c>
      <c r="Q632">
        <v>4</v>
      </c>
      <c r="R632">
        <v>5</v>
      </c>
      <c r="S632">
        <v>6</v>
      </c>
      <c r="T632">
        <v>5</v>
      </c>
      <c r="U632">
        <v>4</v>
      </c>
      <c r="V632">
        <v>4</v>
      </c>
      <c r="W632" t="s">
        <v>3611</v>
      </c>
      <c r="X632" t="s">
        <v>3612</v>
      </c>
      <c r="Y632" t="s">
        <v>119</v>
      </c>
      <c r="Z632" t="s">
        <v>3613</v>
      </c>
      <c r="AA632" t="s">
        <v>16</v>
      </c>
      <c r="AF632" t="s">
        <v>20</v>
      </c>
      <c r="AJ632" t="s">
        <v>3614</v>
      </c>
      <c r="AK632" t="s">
        <v>3615</v>
      </c>
      <c r="AN632" t="s">
        <v>5618</v>
      </c>
      <c r="AO632" t="s">
        <v>5618</v>
      </c>
      <c r="AP632" t="s">
        <v>52</v>
      </c>
      <c r="AQ632" t="s">
        <v>3616</v>
      </c>
      <c r="AR632" t="s">
        <v>34</v>
      </c>
      <c r="AS632" t="s">
        <v>35</v>
      </c>
      <c r="AU632" t="s">
        <v>98</v>
      </c>
      <c r="AV632" t="s">
        <v>80</v>
      </c>
      <c r="AW632" t="s">
        <v>81</v>
      </c>
    </row>
    <row r="633" spans="1:49" x14ac:dyDescent="0.2">
      <c r="A633">
        <v>1</v>
      </c>
      <c r="B633">
        <v>1</v>
      </c>
      <c r="C633">
        <v>1</v>
      </c>
      <c r="D633">
        <v>1</v>
      </c>
      <c r="E633">
        <v>1</v>
      </c>
      <c r="F633">
        <v>1</v>
      </c>
      <c r="G633" t="s">
        <v>3617</v>
      </c>
      <c r="H633" t="s">
        <v>3618</v>
      </c>
      <c r="I633">
        <v>1</v>
      </c>
      <c r="J633">
        <v>1</v>
      </c>
      <c r="K633">
        <v>1</v>
      </c>
      <c r="L633">
        <v>1</v>
      </c>
      <c r="M633">
        <v>1</v>
      </c>
      <c r="N633">
        <v>1</v>
      </c>
      <c r="O633" t="s">
        <v>3617</v>
      </c>
      <c r="P633" t="s">
        <v>3618</v>
      </c>
      <c r="Q633">
        <v>1</v>
      </c>
      <c r="R633">
        <v>1</v>
      </c>
      <c r="S633">
        <v>1</v>
      </c>
      <c r="T633">
        <v>1</v>
      </c>
      <c r="U633">
        <v>1</v>
      </c>
      <c r="V633">
        <v>1</v>
      </c>
      <c r="W633" t="s">
        <v>3617</v>
      </c>
      <c r="X633" t="s">
        <v>3618</v>
      </c>
      <c r="Y633" t="s">
        <v>29</v>
      </c>
      <c r="Z633" t="s">
        <v>3619</v>
      </c>
      <c r="AB633" t="s">
        <v>5637</v>
      </c>
      <c r="AD633" t="s">
        <v>3620</v>
      </c>
      <c r="AJ633" t="s">
        <v>3621</v>
      </c>
      <c r="AK633" t="s">
        <v>3622</v>
      </c>
      <c r="AN633" t="s">
        <v>5619</v>
      </c>
      <c r="AO633" t="s">
        <v>5619</v>
      </c>
      <c r="AP633" t="s">
        <v>52</v>
      </c>
      <c r="AQ633" t="s">
        <v>3623</v>
      </c>
      <c r="AR633" t="s">
        <v>34</v>
      </c>
      <c r="AS633" t="s">
        <v>35</v>
      </c>
      <c r="AU633" t="s">
        <v>98</v>
      </c>
      <c r="AV633" t="s">
        <v>37</v>
      </c>
      <c r="AW633" t="s">
        <v>81</v>
      </c>
    </row>
    <row r="634" spans="1:49" x14ac:dyDescent="0.2">
      <c r="A634">
        <v>4</v>
      </c>
      <c r="B634">
        <v>1</v>
      </c>
      <c r="C634">
        <v>2</v>
      </c>
      <c r="D634">
        <v>1</v>
      </c>
      <c r="E634">
        <v>1</v>
      </c>
      <c r="F634">
        <v>1</v>
      </c>
      <c r="G634" t="s">
        <v>3624</v>
      </c>
      <c r="H634" t="s">
        <v>3625</v>
      </c>
      <c r="I634">
        <v>4</v>
      </c>
      <c r="J634">
        <v>2</v>
      </c>
      <c r="K634">
        <v>2</v>
      </c>
      <c r="L634">
        <v>2</v>
      </c>
      <c r="M634">
        <v>2</v>
      </c>
      <c r="N634">
        <v>2</v>
      </c>
      <c r="O634" t="s">
        <v>3626</v>
      </c>
      <c r="P634" t="s">
        <v>3627</v>
      </c>
      <c r="Q634">
        <v>2</v>
      </c>
      <c r="R634">
        <v>1</v>
      </c>
      <c r="S634">
        <v>2</v>
      </c>
      <c r="T634">
        <v>1</v>
      </c>
      <c r="U634">
        <v>1</v>
      </c>
      <c r="V634">
        <v>1</v>
      </c>
      <c r="Y634" t="s">
        <v>29</v>
      </c>
      <c r="Z634" t="s">
        <v>3628</v>
      </c>
      <c r="AA634" t="s">
        <v>16</v>
      </c>
      <c r="AB634" t="s">
        <v>5637</v>
      </c>
      <c r="AC634" t="s">
        <v>17</v>
      </c>
      <c r="AD634" t="s">
        <v>3629</v>
      </c>
      <c r="AJ634" t="s">
        <v>3630</v>
      </c>
      <c r="AK634" t="s">
        <v>3631</v>
      </c>
      <c r="AN634" t="s">
        <v>59</v>
      </c>
      <c r="AO634" t="s">
        <v>5620</v>
      </c>
      <c r="AP634" t="s">
        <v>52</v>
      </c>
      <c r="AQ634" t="s">
        <v>3632</v>
      </c>
      <c r="AR634" t="s">
        <v>67</v>
      </c>
      <c r="AS634" t="s">
        <v>35</v>
      </c>
      <c r="AU634" t="s">
        <v>139</v>
      </c>
      <c r="AV634" t="s">
        <v>80</v>
      </c>
      <c r="AW634" t="s">
        <v>68</v>
      </c>
    </row>
    <row r="635" spans="1:49" x14ac:dyDescent="0.2">
      <c r="A635">
        <v>6</v>
      </c>
      <c r="B635">
        <v>5</v>
      </c>
      <c r="C635">
        <v>5</v>
      </c>
      <c r="D635">
        <v>4</v>
      </c>
      <c r="E635">
        <v>3</v>
      </c>
      <c r="F635">
        <v>5</v>
      </c>
      <c r="H635" t="s">
        <v>3633</v>
      </c>
      <c r="I635">
        <v>4</v>
      </c>
      <c r="J635">
        <v>5</v>
      </c>
      <c r="K635">
        <v>5</v>
      </c>
      <c r="L635">
        <v>4</v>
      </c>
      <c r="M635">
        <v>4</v>
      </c>
      <c r="N635">
        <v>4</v>
      </c>
      <c r="P635" t="s">
        <v>3634</v>
      </c>
      <c r="Q635">
        <v>4</v>
      </c>
      <c r="R635">
        <v>5</v>
      </c>
      <c r="S635">
        <v>5</v>
      </c>
      <c r="T635">
        <v>4</v>
      </c>
      <c r="U635">
        <v>4</v>
      </c>
      <c r="V635">
        <v>4</v>
      </c>
      <c r="X635" t="s">
        <v>3635</v>
      </c>
      <c r="Y635" t="s">
        <v>119</v>
      </c>
      <c r="Z635" t="s">
        <v>3636</v>
      </c>
      <c r="AD635" t="s">
        <v>3637</v>
      </c>
      <c r="AN635" t="s">
        <v>5619</v>
      </c>
      <c r="AO635" t="s">
        <v>5619</v>
      </c>
      <c r="AP635" t="s">
        <v>5640</v>
      </c>
      <c r="AQ635" t="s">
        <v>3638</v>
      </c>
      <c r="AR635" t="s">
        <v>67</v>
      </c>
      <c r="AS635" t="s">
        <v>35</v>
      </c>
      <c r="AU635" t="s">
        <v>160</v>
      </c>
      <c r="AV635" t="s">
        <v>150</v>
      </c>
    </row>
    <row r="636" spans="1:49" x14ac:dyDescent="0.2">
      <c r="A636">
        <v>3</v>
      </c>
      <c r="B636">
        <v>3</v>
      </c>
      <c r="C636">
        <v>3</v>
      </c>
      <c r="D636">
        <v>2</v>
      </c>
      <c r="E636">
        <v>6</v>
      </c>
      <c r="F636">
        <v>5</v>
      </c>
      <c r="G636" t="s">
        <v>3639</v>
      </c>
      <c r="H636" t="s">
        <v>67</v>
      </c>
      <c r="I636">
        <v>3</v>
      </c>
      <c r="J636">
        <v>3</v>
      </c>
      <c r="K636">
        <v>3</v>
      </c>
      <c r="L636">
        <v>3</v>
      </c>
      <c r="M636">
        <v>5</v>
      </c>
      <c r="N636">
        <v>5</v>
      </c>
      <c r="O636" t="s">
        <v>67</v>
      </c>
      <c r="P636" t="s">
        <v>3640</v>
      </c>
      <c r="Q636">
        <v>5</v>
      </c>
      <c r="R636">
        <v>5</v>
      </c>
      <c r="S636">
        <v>5</v>
      </c>
      <c r="T636">
        <v>2</v>
      </c>
      <c r="U636">
        <v>6</v>
      </c>
      <c r="V636">
        <v>6</v>
      </c>
      <c r="W636" t="s">
        <v>3641</v>
      </c>
      <c r="X636" t="s">
        <v>3642</v>
      </c>
      <c r="Y636" t="s">
        <v>48</v>
      </c>
      <c r="Z636" t="s">
        <v>3643</v>
      </c>
      <c r="AD636" t="s">
        <v>3644</v>
      </c>
      <c r="AK636" t="s">
        <v>5774</v>
      </c>
      <c r="AN636" t="s">
        <v>5618</v>
      </c>
      <c r="AO636" t="s">
        <v>5618</v>
      </c>
      <c r="AP636" t="s">
        <v>5640</v>
      </c>
      <c r="AQ636" t="s">
        <v>3645</v>
      </c>
      <c r="AR636" t="s">
        <v>67</v>
      </c>
      <c r="AS636" t="s">
        <v>35</v>
      </c>
      <c r="AU636" t="s">
        <v>807</v>
      </c>
      <c r="AV636" t="s">
        <v>80</v>
      </c>
      <c r="AW636" t="s">
        <v>81</v>
      </c>
    </row>
    <row r="637" spans="1:49" x14ac:dyDescent="0.2">
      <c r="A637">
        <v>2</v>
      </c>
      <c r="B637">
        <v>5</v>
      </c>
      <c r="C637">
        <v>4</v>
      </c>
      <c r="D637">
        <v>4</v>
      </c>
      <c r="E637">
        <v>3</v>
      </c>
      <c r="F637">
        <v>2</v>
      </c>
      <c r="G637" t="s">
        <v>3646</v>
      </c>
      <c r="H637" t="s">
        <v>3647</v>
      </c>
      <c r="I637">
        <v>4</v>
      </c>
      <c r="J637">
        <v>4</v>
      </c>
      <c r="K637">
        <v>3</v>
      </c>
      <c r="L637">
        <v>3</v>
      </c>
      <c r="M637">
        <v>2</v>
      </c>
      <c r="N637">
        <v>2</v>
      </c>
      <c r="O637" t="s">
        <v>3648</v>
      </c>
      <c r="P637" t="s">
        <v>3649</v>
      </c>
      <c r="Q637">
        <v>5</v>
      </c>
      <c r="R637">
        <v>5</v>
      </c>
      <c r="S637">
        <v>4</v>
      </c>
      <c r="T637">
        <v>4</v>
      </c>
      <c r="U637">
        <v>4</v>
      </c>
      <c r="V637">
        <v>3</v>
      </c>
      <c r="W637" t="s">
        <v>3650</v>
      </c>
      <c r="X637" t="s">
        <v>3651</v>
      </c>
      <c r="Y637" t="s">
        <v>48</v>
      </c>
      <c r="Z637" t="s">
        <v>3652</v>
      </c>
      <c r="AA637" t="s">
        <v>16</v>
      </c>
      <c r="AF637" t="s">
        <v>20</v>
      </c>
      <c r="AJ637" t="s">
        <v>3653</v>
      </c>
      <c r="AK637" t="s">
        <v>3654</v>
      </c>
      <c r="AN637" t="s">
        <v>5620</v>
      </c>
      <c r="AO637" t="s">
        <v>51</v>
      </c>
      <c r="AP637" t="s">
        <v>5640</v>
      </c>
      <c r="AQ637" t="s">
        <v>3655</v>
      </c>
      <c r="AR637" t="s">
        <v>34</v>
      </c>
      <c r="AS637" t="s">
        <v>35</v>
      </c>
      <c r="AU637" t="s">
        <v>160</v>
      </c>
      <c r="AV637" t="s">
        <v>37</v>
      </c>
      <c r="AW637" t="s">
        <v>38</v>
      </c>
    </row>
    <row r="638" spans="1:49" x14ac:dyDescent="0.2">
      <c r="A638">
        <v>5</v>
      </c>
      <c r="B638">
        <v>6</v>
      </c>
      <c r="C638">
        <v>4</v>
      </c>
      <c r="D638">
        <v>4</v>
      </c>
      <c r="E638">
        <v>6</v>
      </c>
      <c r="F638">
        <v>6</v>
      </c>
      <c r="G638" t="s">
        <v>3656</v>
      </c>
      <c r="I638">
        <v>4</v>
      </c>
      <c r="J638">
        <v>5</v>
      </c>
      <c r="K638">
        <v>5</v>
      </c>
      <c r="L638">
        <v>5</v>
      </c>
      <c r="M638">
        <v>5</v>
      </c>
      <c r="N638">
        <v>5</v>
      </c>
      <c r="P638" t="s">
        <v>3657</v>
      </c>
      <c r="Q638">
        <v>5</v>
      </c>
      <c r="R638">
        <v>5</v>
      </c>
      <c r="S638">
        <v>5</v>
      </c>
      <c r="T638">
        <v>5</v>
      </c>
      <c r="U638">
        <v>5</v>
      </c>
      <c r="V638">
        <v>5</v>
      </c>
      <c r="W638" t="s">
        <v>3658</v>
      </c>
      <c r="X638" t="s">
        <v>3659</v>
      </c>
      <c r="Y638" t="s">
        <v>119</v>
      </c>
      <c r="AB638" t="s">
        <v>5637</v>
      </c>
      <c r="AF638" t="s">
        <v>20</v>
      </c>
      <c r="AN638" t="s">
        <v>5618</v>
      </c>
      <c r="AO638" t="s">
        <v>5620</v>
      </c>
      <c r="AP638" t="s">
        <v>52</v>
      </c>
      <c r="AR638" t="s">
        <v>67</v>
      </c>
      <c r="AS638" t="s">
        <v>35</v>
      </c>
      <c r="AU638" t="s">
        <v>98</v>
      </c>
      <c r="AV638" t="s">
        <v>80</v>
      </c>
      <c r="AW638" t="s">
        <v>99</v>
      </c>
    </row>
    <row r="639" spans="1:49" x14ac:dyDescent="0.2">
      <c r="A639">
        <v>7</v>
      </c>
      <c r="B639">
        <v>7</v>
      </c>
      <c r="C639">
        <v>7</v>
      </c>
      <c r="D639">
        <v>5</v>
      </c>
      <c r="E639">
        <v>6</v>
      </c>
      <c r="F639">
        <v>5</v>
      </c>
      <c r="G639" t="s">
        <v>3660</v>
      </c>
      <c r="H639" t="s">
        <v>3661</v>
      </c>
      <c r="I639">
        <v>3</v>
      </c>
      <c r="J639">
        <v>3</v>
      </c>
      <c r="K639">
        <v>3</v>
      </c>
      <c r="L639">
        <v>4</v>
      </c>
      <c r="M639">
        <v>4</v>
      </c>
      <c r="N639">
        <v>4</v>
      </c>
      <c r="O639" t="s">
        <v>3662</v>
      </c>
      <c r="P639" t="s">
        <v>3663</v>
      </c>
      <c r="Q639">
        <v>4</v>
      </c>
      <c r="R639">
        <v>4</v>
      </c>
      <c r="S639">
        <v>5</v>
      </c>
      <c r="T639">
        <v>4</v>
      </c>
      <c r="U639">
        <v>4</v>
      </c>
      <c r="V639">
        <v>4</v>
      </c>
      <c r="W639" t="s">
        <v>3664</v>
      </c>
      <c r="X639" t="s">
        <v>3665</v>
      </c>
      <c r="Y639" t="s">
        <v>119</v>
      </c>
      <c r="Z639" t="s">
        <v>3666</v>
      </c>
      <c r="AA639" t="s">
        <v>16</v>
      </c>
      <c r="AB639" t="s">
        <v>5637</v>
      </c>
      <c r="AE639" t="s">
        <v>19</v>
      </c>
      <c r="AF639" t="s">
        <v>20</v>
      </c>
      <c r="AJ639" t="s">
        <v>3667</v>
      </c>
      <c r="AK639" t="s">
        <v>3668</v>
      </c>
      <c r="AN639" t="s">
        <v>5618</v>
      </c>
      <c r="AO639" t="s">
        <v>5618</v>
      </c>
      <c r="AP639" t="s">
        <v>5640</v>
      </c>
      <c r="AQ639" t="s">
        <v>3669</v>
      </c>
      <c r="AR639" t="s">
        <v>34</v>
      </c>
      <c r="AS639" t="s">
        <v>35</v>
      </c>
      <c r="AU639" t="s">
        <v>170</v>
      </c>
      <c r="AV639" t="s">
        <v>80</v>
      </c>
      <c r="AW639" t="s">
        <v>81</v>
      </c>
    </row>
    <row r="640" spans="1:49" x14ac:dyDescent="0.2">
      <c r="G640" t="s">
        <v>3670</v>
      </c>
      <c r="H640" t="s">
        <v>3671</v>
      </c>
      <c r="O640" t="s">
        <v>3672</v>
      </c>
      <c r="P640" t="s">
        <v>3673</v>
      </c>
      <c r="W640" t="s">
        <v>3674</v>
      </c>
      <c r="X640" t="s">
        <v>3673</v>
      </c>
      <c r="AA640" t="s">
        <v>16</v>
      </c>
      <c r="AB640" t="s">
        <v>5637</v>
      </c>
      <c r="AD640" t="s">
        <v>3675</v>
      </c>
      <c r="AF640" t="s">
        <v>20</v>
      </c>
      <c r="AJ640" t="s">
        <v>3676</v>
      </c>
      <c r="AK640" t="s">
        <v>3677</v>
      </c>
      <c r="AN640" t="s">
        <v>5618</v>
      </c>
      <c r="AO640" t="s">
        <v>5618</v>
      </c>
      <c r="AP640" t="s">
        <v>5640</v>
      </c>
      <c r="AQ640" t="s">
        <v>3678</v>
      </c>
      <c r="AR640" t="s">
        <v>34</v>
      </c>
      <c r="AS640" t="s">
        <v>35</v>
      </c>
      <c r="AU640" t="s">
        <v>160</v>
      </c>
      <c r="AV640" t="s">
        <v>37</v>
      </c>
      <c r="AW640" t="s">
        <v>81</v>
      </c>
    </row>
    <row r="641" spans="1:49" x14ac:dyDescent="0.2">
      <c r="Y641" t="s">
        <v>29</v>
      </c>
      <c r="AA641" t="s">
        <v>16</v>
      </c>
      <c r="AN641" t="s">
        <v>59</v>
      </c>
      <c r="AO641" t="s">
        <v>51</v>
      </c>
      <c r="AP641" t="s">
        <v>52</v>
      </c>
      <c r="AQ641" t="s">
        <v>3679</v>
      </c>
      <c r="AR641" t="s">
        <v>67</v>
      </c>
      <c r="AS641" t="s">
        <v>35</v>
      </c>
      <c r="AU641" t="s">
        <v>47</v>
      </c>
      <c r="AV641" t="s">
        <v>37</v>
      </c>
      <c r="AW641" t="s">
        <v>38</v>
      </c>
    </row>
    <row r="642" spans="1:49" x14ac:dyDescent="0.2">
      <c r="A642">
        <v>2</v>
      </c>
      <c r="B642">
        <v>1</v>
      </c>
      <c r="C642">
        <v>1</v>
      </c>
      <c r="D642">
        <v>1</v>
      </c>
      <c r="E642">
        <v>1</v>
      </c>
      <c r="F642">
        <v>1</v>
      </c>
      <c r="I642">
        <v>2</v>
      </c>
      <c r="J642">
        <v>2</v>
      </c>
      <c r="K642">
        <v>1</v>
      </c>
      <c r="L642">
        <v>1</v>
      </c>
      <c r="M642">
        <v>1</v>
      </c>
      <c r="N642">
        <v>1</v>
      </c>
      <c r="Q642">
        <v>1</v>
      </c>
      <c r="R642">
        <v>1</v>
      </c>
      <c r="S642">
        <v>1</v>
      </c>
      <c r="T642">
        <v>1</v>
      </c>
      <c r="U642">
        <v>1</v>
      </c>
      <c r="V642">
        <v>1</v>
      </c>
      <c r="Y642" t="s">
        <v>29</v>
      </c>
      <c r="AA642" t="s">
        <v>16</v>
      </c>
      <c r="AB642" t="s">
        <v>5637</v>
      </c>
      <c r="AN642" t="s">
        <v>5619</v>
      </c>
      <c r="AO642" t="s">
        <v>5620</v>
      </c>
      <c r="AP642" t="s">
        <v>164</v>
      </c>
      <c r="AR642" t="s">
        <v>67</v>
      </c>
      <c r="AS642" t="s">
        <v>35</v>
      </c>
      <c r="AU642" t="s">
        <v>60</v>
      </c>
      <c r="AV642" t="s">
        <v>150</v>
      </c>
      <c r="AW642" t="s">
        <v>107</v>
      </c>
    </row>
    <row r="643" spans="1:49" x14ac:dyDescent="0.2">
      <c r="A643">
        <v>2</v>
      </c>
      <c r="B643">
        <v>2</v>
      </c>
      <c r="C643">
        <v>2</v>
      </c>
      <c r="D643">
        <v>2</v>
      </c>
      <c r="E643">
        <v>2</v>
      </c>
      <c r="F643">
        <v>2</v>
      </c>
      <c r="G643" t="s">
        <v>67</v>
      </c>
      <c r="I643">
        <v>4</v>
      </c>
      <c r="J643">
        <v>4</v>
      </c>
      <c r="K643">
        <v>4</v>
      </c>
      <c r="L643">
        <v>4</v>
      </c>
      <c r="M643">
        <v>4</v>
      </c>
      <c r="N643">
        <v>4</v>
      </c>
      <c r="Q643">
        <v>2</v>
      </c>
      <c r="R643">
        <v>2</v>
      </c>
      <c r="S643">
        <v>2</v>
      </c>
      <c r="T643">
        <v>2</v>
      </c>
      <c r="U643">
        <v>2</v>
      </c>
      <c r="V643">
        <v>2</v>
      </c>
      <c r="Y643" t="s">
        <v>29</v>
      </c>
      <c r="AA643" t="s">
        <v>16</v>
      </c>
      <c r="AN643" t="s">
        <v>59</v>
      </c>
      <c r="AO643" t="s">
        <v>59</v>
      </c>
      <c r="AP643" t="s">
        <v>52</v>
      </c>
      <c r="AR643" t="s">
        <v>67</v>
      </c>
      <c r="AS643" t="s">
        <v>35</v>
      </c>
      <c r="AU643" t="s">
        <v>47</v>
      </c>
      <c r="AV643" t="s">
        <v>37</v>
      </c>
      <c r="AW643" t="s">
        <v>99</v>
      </c>
    </row>
    <row r="644" spans="1:49" x14ac:dyDescent="0.2">
      <c r="A644">
        <v>4</v>
      </c>
      <c r="B644">
        <v>2</v>
      </c>
      <c r="C644">
        <v>4</v>
      </c>
      <c r="D644">
        <v>4</v>
      </c>
      <c r="E644">
        <v>4</v>
      </c>
      <c r="F644">
        <v>3</v>
      </c>
      <c r="G644" t="s">
        <v>3680</v>
      </c>
      <c r="H644" t="s">
        <v>3681</v>
      </c>
      <c r="I644">
        <v>7</v>
      </c>
      <c r="J644">
        <v>5</v>
      </c>
      <c r="K644">
        <v>5</v>
      </c>
      <c r="L644">
        <v>4</v>
      </c>
      <c r="M644">
        <v>6</v>
      </c>
      <c r="N644">
        <v>6</v>
      </c>
      <c r="O644" t="s">
        <v>3682</v>
      </c>
      <c r="P644" t="s">
        <v>3683</v>
      </c>
      <c r="Q644">
        <v>7</v>
      </c>
      <c r="R644">
        <v>7</v>
      </c>
      <c r="S644">
        <v>7</v>
      </c>
      <c r="T644">
        <v>4</v>
      </c>
      <c r="U644">
        <v>7</v>
      </c>
      <c r="V644">
        <v>7</v>
      </c>
      <c r="W644" t="s">
        <v>3684</v>
      </c>
      <c r="X644" t="s">
        <v>3685</v>
      </c>
      <c r="Y644" t="s">
        <v>48</v>
      </c>
      <c r="Z644" t="s">
        <v>3686</v>
      </c>
      <c r="AA644" t="s">
        <v>16</v>
      </c>
      <c r="AI644" t="s">
        <v>23</v>
      </c>
      <c r="AJ644" t="s">
        <v>3687</v>
      </c>
      <c r="AK644" t="s">
        <v>3688</v>
      </c>
      <c r="AN644" t="s">
        <v>5618</v>
      </c>
      <c r="AO644" t="s">
        <v>5618</v>
      </c>
      <c r="AP644" t="s">
        <v>52</v>
      </c>
      <c r="AR644" t="s">
        <v>34</v>
      </c>
      <c r="AS644" t="s">
        <v>35</v>
      </c>
      <c r="AU644" t="s">
        <v>98</v>
      </c>
      <c r="AV644" t="s">
        <v>37</v>
      </c>
      <c r="AW644" t="s">
        <v>99</v>
      </c>
    </row>
    <row r="645" spans="1:49" x14ac:dyDescent="0.2">
      <c r="G645" t="s">
        <v>67</v>
      </c>
      <c r="H645" t="s">
        <v>67</v>
      </c>
      <c r="O645" t="s">
        <v>67</v>
      </c>
      <c r="P645" t="s">
        <v>67</v>
      </c>
      <c r="W645" t="s">
        <v>67</v>
      </c>
      <c r="X645" t="s">
        <v>67</v>
      </c>
      <c r="Y645" t="s">
        <v>29</v>
      </c>
      <c r="Z645" t="s">
        <v>3689</v>
      </c>
      <c r="AD645" t="s">
        <v>3690</v>
      </c>
      <c r="AJ645" t="s">
        <v>2029</v>
      </c>
      <c r="AK645" t="s">
        <v>3691</v>
      </c>
      <c r="AP645" t="s">
        <v>52</v>
      </c>
      <c r="AQ645" t="s">
        <v>67</v>
      </c>
      <c r="AR645" t="s">
        <v>67</v>
      </c>
      <c r="AS645" t="s">
        <v>35</v>
      </c>
      <c r="AV645" t="s">
        <v>80</v>
      </c>
    </row>
    <row r="646" spans="1:49" x14ac:dyDescent="0.2">
      <c r="A646">
        <v>4</v>
      </c>
      <c r="B646">
        <v>4</v>
      </c>
      <c r="C646">
        <v>4</v>
      </c>
      <c r="D646">
        <v>2</v>
      </c>
      <c r="E646">
        <v>4</v>
      </c>
      <c r="F646">
        <v>4</v>
      </c>
      <c r="G646" t="s">
        <v>3692</v>
      </c>
      <c r="I646">
        <v>4</v>
      </c>
      <c r="J646">
        <v>3</v>
      </c>
      <c r="K646">
        <v>3</v>
      </c>
      <c r="L646">
        <v>5</v>
      </c>
      <c r="M646">
        <v>4</v>
      </c>
      <c r="N646">
        <v>4</v>
      </c>
      <c r="Q646">
        <v>7</v>
      </c>
      <c r="R646">
        <v>5</v>
      </c>
      <c r="S646">
        <v>4</v>
      </c>
      <c r="T646">
        <v>4</v>
      </c>
      <c r="U646">
        <v>4</v>
      </c>
      <c r="V646">
        <v>4</v>
      </c>
      <c r="W646" t="s">
        <v>3693</v>
      </c>
      <c r="Y646" t="s">
        <v>48</v>
      </c>
      <c r="Z646" t="s">
        <v>3694</v>
      </c>
      <c r="AA646" t="s">
        <v>16</v>
      </c>
      <c r="AE646" t="s">
        <v>19</v>
      </c>
      <c r="AF646" t="s">
        <v>20</v>
      </c>
      <c r="AJ646" t="s">
        <v>3695</v>
      </c>
      <c r="AK646" t="s">
        <v>3696</v>
      </c>
      <c r="AN646" t="s">
        <v>5618</v>
      </c>
      <c r="AO646" t="s">
        <v>5620</v>
      </c>
      <c r="AP646" t="s">
        <v>52</v>
      </c>
      <c r="AR646" t="s">
        <v>34</v>
      </c>
      <c r="AS646" t="s">
        <v>35</v>
      </c>
      <c r="AU646" t="s">
        <v>47</v>
      </c>
      <c r="AV646" t="s">
        <v>37</v>
      </c>
      <c r="AW646" t="s">
        <v>99</v>
      </c>
    </row>
    <row r="647" spans="1:49" x14ac:dyDescent="0.2">
      <c r="A647">
        <v>3</v>
      </c>
      <c r="B647">
        <v>2</v>
      </c>
      <c r="C647">
        <v>3</v>
      </c>
      <c r="D647">
        <v>2</v>
      </c>
      <c r="E647">
        <v>2</v>
      </c>
      <c r="F647">
        <v>2</v>
      </c>
      <c r="I647">
        <v>7</v>
      </c>
      <c r="J647">
        <v>7</v>
      </c>
      <c r="K647">
        <v>6</v>
      </c>
      <c r="L647">
        <v>7</v>
      </c>
      <c r="M647">
        <v>7</v>
      </c>
      <c r="N647">
        <v>7</v>
      </c>
      <c r="Q647">
        <v>2</v>
      </c>
      <c r="R647">
        <v>1</v>
      </c>
      <c r="S647">
        <v>2</v>
      </c>
      <c r="T647">
        <v>2</v>
      </c>
      <c r="U647">
        <v>2</v>
      </c>
      <c r="V647">
        <v>1</v>
      </c>
      <c r="Y647" t="s">
        <v>103</v>
      </c>
      <c r="Z647" t="s">
        <v>3697</v>
      </c>
      <c r="AB647" t="s">
        <v>5637</v>
      </c>
      <c r="AK647" t="s">
        <v>3698</v>
      </c>
      <c r="AN647" t="s">
        <v>5619</v>
      </c>
      <c r="AO647" t="s">
        <v>5618</v>
      </c>
      <c r="AP647" t="s">
        <v>170</v>
      </c>
      <c r="AR647" t="s">
        <v>34</v>
      </c>
      <c r="AS647" t="s">
        <v>45</v>
      </c>
      <c r="AT647" t="s">
        <v>3699</v>
      </c>
      <c r="AU647" t="s">
        <v>642</v>
      </c>
      <c r="AV647" t="s">
        <v>80</v>
      </c>
      <c r="AW647" t="s">
        <v>81</v>
      </c>
    </row>
    <row r="648" spans="1:49" x14ac:dyDescent="0.2">
      <c r="A648">
        <v>6</v>
      </c>
      <c r="B648">
        <v>4</v>
      </c>
      <c r="C648">
        <v>4</v>
      </c>
      <c r="D648">
        <v>2</v>
      </c>
      <c r="E648">
        <v>1</v>
      </c>
      <c r="F648">
        <v>1</v>
      </c>
      <c r="G648" t="s">
        <v>1968</v>
      </c>
      <c r="H648" t="s">
        <v>3700</v>
      </c>
      <c r="I648">
        <v>5</v>
      </c>
      <c r="J648">
        <v>4</v>
      </c>
      <c r="K648">
        <v>4</v>
      </c>
      <c r="L648">
        <v>3</v>
      </c>
      <c r="M648">
        <v>2</v>
      </c>
      <c r="N648">
        <v>2</v>
      </c>
      <c r="O648" t="s">
        <v>3701</v>
      </c>
      <c r="P648" t="s">
        <v>1968</v>
      </c>
      <c r="Q648">
        <v>7</v>
      </c>
      <c r="R648">
        <v>6</v>
      </c>
      <c r="S648">
        <v>4</v>
      </c>
      <c r="T648">
        <v>3</v>
      </c>
      <c r="U648">
        <v>2</v>
      </c>
      <c r="V648">
        <v>2</v>
      </c>
      <c r="W648" t="s">
        <v>3702</v>
      </c>
      <c r="X648" t="s">
        <v>3703</v>
      </c>
      <c r="Y648" t="s">
        <v>48</v>
      </c>
      <c r="Z648" t="s">
        <v>3704</v>
      </c>
      <c r="AA648" t="s">
        <v>16</v>
      </c>
      <c r="AK648" t="s">
        <v>3703</v>
      </c>
      <c r="AN648" t="s">
        <v>51</v>
      </c>
      <c r="AO648" t="s">
        <v>5620</v>
      </c>
      <c r="AP648" t="s">
        <v>52</v>
      </c>
      <c r="AQ648" t="s">
        <v>3705</v>
      </c>
      <c r="AR648" t="s">
        <v>34</v>
      </c>
      <c r="AS648" t="s">
        <v>35</v>
      </c>
      <c r="AU648" t="s">
        <v>98</v>
      </c>
      <c r="AV648" t="s">
        <v>80</v>
      </c>
      <c r="AW648" t="s">
        <v>68</v>
      </c>
    </row>
    <row r="649" spans="1:49" x14ac:dyDescent="0.2">
      <c r="A649">
        <v>2</v>
      </c>
      <c r="B649">
        <v>2</v>
      </c>
      <c r="C649">
        <v>2</v>
      </c>
      <c r="D649">
        <v>2</v>
      </c>
      <c r="E649">
        <v>2</v>
      </c>
      <c r="F649">
        <v>2</v>
      </c>
      <c r="I649">
        <v>2</v>
      </c>
      <c r="J649">
        <v>2</v>
      </c>
      <c r="K649">
        <v>2</v>
      </c>
      <c r="L649">
        <v>2</v>
      </c>
      <c r="M649">
        <v>2</v>
      </c>
      <c r="N649">
        <v>2</v>
      </c>
      <c r="Q649">
        <v>7</v>
      </c>
      <c r="R649">
        <v>7</v>
      </c>
      <c r="S649">
        <v>7</v>
      </c>
      <c r="T649">
        <v>7</v>
      </c>
      <c r="U649">
        <v>7</v>
      </c>
      <c r="V649">
        <v>7</v>
      </c>
      <c r="Y649" t="s">
        <v>48</v>
      </c>
      <c r="Z649" t="s">
        <v>3706</v>
      </c>
      <c r="AA649" t="s">
        <v>16</v>
      </c>
      <c r="AI649" t="s">
        <v>23</v>
      </c>
      <c r="AN649" t="s">
        <v>5618</v>
      </c>
      <c r="AO649" t="s">
        <v>5618</v>
      </c>
      <c r="AP649" t="s">
        <v>52</v>
      </c>
      <c r="AR649" t="s">
        <v>67</v>
      </c>
      <c r="AS649" t="s">
        <v>35</v>
      </c>
      <c r="AU649" t="s">
        <v>98</v>
      </c>
      <c r="AV649" t="s">
        <v>37</v>
      </c>
      <c r="AW649" t="s">
        <v>107</v>
      </c>
    </row>
    <row r="650" spans="1:49" x14ac:dyDescent="0.2">
      <c r="A650">
        <v>4</v>
      </c>
      <c r="B650">
        <v>4</v>
      </c>
      <c r="C650">
        <v>4</v>
      </c>
      <c r="D650">
        <v>2</v>
      </c>
      <c r="E650">
        <v>3</v>
      </c>
      <c r="F650">
        <v>2</v>
      </c>
      <c r="G650" t="s">
        <v>3707</v>
      </c>
      <c r="I650">
        <v>4</v>
      </c>
      <c r="J650">
        <v>4</v>
      </c>
      <c r="K650">
        <v>4</v>
      </c>
      <c r="L650">
        <v>2</v>
      </c>
      <c r="M650">
        <v>4</v>
      </c>
      <c r="N650">
        <v>2</v>
      </c>
      <c r="O650" t="s">
        <v>3708</v>
      </c>
      <c r="P650" t="s">
        <v>3709</v>
      </c>
      <c r="Q650">
        <v>5</v>
      </c>
      <c r="R650">
        <v>4</v>
      </c>
      <c r="S650">
        <v>4</v>
      </c>
      <c r="T650">
        <v>3</v>
      </c>
      <c r="U650">
        <v>4</v>
      </c>
      <c r="V650">
        <v>2</v>
      </c>
      <c r="W650" t="s">
        <v>3710</v>
      </c>
      <c r="X650" t="s">
        <v>3711</v>
      </c>
      <c r="Y650" t="s">
        <v>48</v>
      </c>
      <c r="Z650" t="s">
        <v>3712</v>
      </c>
      <c r="AN650" t="s">
        <v>51</v>
      </c>
      <c r="AP650" t="s">
        <v>5640</v>
      </c>
      <c r="AQ650" t="s">
        <v>3713</v>
      </c>
      <c r="AR650" t="s">
        <v>34</v>
      </c>
      <c r="AS650" t="s">
        <v>35</v>
      </c>
      <c r="AU650" t="s">
        <v>160</v>
      </c>
      <c r="AV650" t="s">
        <v>80</v>
      </c>
      <c r="AW650" t="s">
        <v>68</v>
      </c>
    </row>
    <row r="651" spans="1:49" x14ac:dyDescent="0.2">
      <c r="A651">
        <v>5</v>
      </c>
      <c r="B651">
        <v>5</v>
      </c>
      <c r="C651">
        <v>4</v>
      </c>
      <c r="D651">
        <v>4</v>
      </c>
      <c r="E651">
        <v>5</v>
      </c>
      <c r="F651">
        <v>4</v>
      </c>
      <c r="I651">
        <v>5</v>
      </c>
      <c r="J651">
        <v>4</v>
      </c>
      <c r="K651">
        <v>4</v>
      </c>
      <c r="L651">
        <v>4</v>
      </c>
      <c r="M651">
        <v>5</v>
      </c>
      <c r="N651">
        <v>5</v>
      </c>
      <c r="Q651">
        <v>3</v>
      </c>
      <c r="R651">
        <v>4</v>
      </c>
      <c r="S651">
        <v>3</v>
      </c>
      <c r="T651">
        <v>3</v>
      </c>
      <c r="U651">
        <v>4</v>
      </c>
      <c r="V651">
        <v>4</v>
      </c>
      <c r="Y651" t="s">
        <v>119</v>
      </c>
      <c r="AB651" t="s">
        <v>5637</v>
      </c>
      <c r="AC651" t="s">
        <v>17</v>
      </c>
      <c r="AE651" t="s">
        <v>19</v>
      </c>
      <c r="AF651" t="s">
        <v>20</v>
      </c>
      <c r="AI651" t="s">
        <v>23</v>
      </c>
      <c r="AN651" t="s">
        <v>5618</v>
      </c>
      <c r="AO651" t="s">
        <v>51</v>
      </c>
      <c r="AP651" t="s">
        <v>52</v>
      </c>
      <c r="AR651" t="s">
        <v>34</v>
      </c>
      <c r="AS651" t="s">
        <v>35</v>
      </c>
      <c r="AU651" t="s">
        <v>139</v>
      </c>
      <c r="AV651" t="s">
        <v>80</v>
      </c>
      <c r="AW651" t="s">
        <v>99</v>
      </c>
    </row>
    <row r="652" spans="1:49" x14ac:dyDescent="0.2">
      <c r="A652">
        <v>1</v>
      </c>
      <c r="B652">
        <v>1</v>
      </c>
      <c r="C652">
        <v>1</v>
      </c>
      <c r="D652">
        <v>1</v>
      </c>
      <c r="E652">
        <v>1</v>
      </c>
      <c r="F652">
        <v>1</v>
      </c>
      <c r="G652" t="s">
        <v>3714</v>
      </c>
      <c r="H652" t="s">
        <v>3715</v>
      </c>
      <c r="I652">
        <v>1</v>
      </c>
      <c r="K652">
        <v>1</v>
      </c>
      <c r="L652">
        <v>1</v>
      </c>
      <c r="M652">
        <v>1</v>
      </c>
      <c r="N652">
        <v>1</v>
      </c>
      <c r="O652" t="s">
        <v>3716</v>
      </c>
      <c r="P652" t="s">
        <v>3717</v>
      </c>
      <c r="Q652">
        <v>1</v>
      </c>
      <c r="R652">
        <v>1</v>
      </c>
      <c r="S652">
        <v>1</v>
      </c>
      <c r="T652">
        <v>1</v>
      </c>
      <c r="U652">
        <v>1</v>
      </c>
      <c r="V652">
        <v>1</v>
      </c>
      <c r="W652" t="s">
        <v>3718</v>
      </c>
      <c r="X652" t="s">
        <v>3719</v>
      </c>
      <c r="Y652" t="s">
        <v>29</v>
      </c>
      <c r="Z652" t="s">
        <v>3720</v>
      </c>
      <c r="AA652" t="s">
        <v>16</v>
      </c>
      <c r="AJ652" t="s">
        <v>3721</v>
      </c>
      <c r="AK652" t="s">
        <v>3722</v>
      </c>
      <c r="AN652" t="s">
        <v>5620</v>
      </c>
      <c r="AO652" t="s">
        <v>51</v>
      </c>
      <c r="AP652" t="s">
        <v>52</v>
      </c>
      <c r="AQ652" t="s">
        <v>3723</v>
      </c>
      <c r="AR652" t="s">
        <v>34</v>
      </c>
      <c r="AS652" t="s">
        <v>35</v>
      </c>
    </row>
    <row r="653" spans="1:49" x14ac:dyDescent="0.2">
      <c r="A653">
        <v>5</v>
      </c>
      <c r="B653">
        <v>4</v>
      </c>
      <c r="C653">
        <v>4</v>
      </c>
      <c r="D653">
        <v>7</v>
      </c>
      <c r="E653">
        <v>6</v>
      </c>
      <c r="F653">
        <v>7</v>
      </c>
      <c r="G653" t="s">
        <v>3724</v>
      </c>
      <c r="H653" t="s">
        <v>3725</v>
      </c>
      <c r="I653">
        <v>6</v>
      </c>
      <c r="J653">
        <v>5</v>
      </c>
      <c r="K653">
        <v>6</v>
      </c>
      <c r="L653">
        <v>7</v>
      </c>
      <c r="M653">
        <v>5</v>
      </c>
      <c r="N653">
        <v>7</v>
      </c>
      <c r="O653" t="s">
        <v>3726</v>
      </c>
      <c r="Q653">
        <v>6</v>
      </c>
      <c r="R653">
        <v>6</v>
      </c>
      <c r="S653">
        <v>7</v>
      </c>
      <c r="T653">
        <v>7</v>
      </c>
      <c r="U653">
        <v>7</v>
      </c>
      <c r="V653">
        <v>7</v>
      </c>
      <c r="W653" t="s">
        <v>3727</v>
      </c>
      <c r="Y653" t="s">
        <v>119</v>
      </c>
      <c r="Z653" t="s">
        <v>3728</v>
      </c>
      <c r="AB653" t="s">
        <v>5637</v>
      </c>
      <c r="AD653" t="s">
        <v>3729</v>
      </c>
      <c r="AE653" t="s">
        <v>19</v>
      </c>
      <c r="AJ653" t="s">
        <v>3730</v>
      </c>
      <c r="AK653" t="s">
        <v>3731</v>
      </c>
      <c r="AN653" t="s">
        <v>5618</v>
      </c>
      <c r="AO653" t="s">
        <v>5618</v>
      </c>
      <c r="AP653" t="s">
        <v>33</v>
      </c>
      <c r="AQ653" t="s">
        <v>3732</v>
      </c>
      <c r="AR653" t="s">
        <v>34</v>
      </c>
      <c r="AS653" t="s">
        <v>35</v>
      </c>
      <c r="AU653" t="s">
        <v>807</v>
      </c>
      <c r="AV653" t="s">
        <v>80</v>
      </c>
      <c r="AW653" t="s">
        <v>81</v>
      </c>
    </row>
    <row r="654" spans="1:49" x14ac:dyDescent="0.2">
      <c r="A654">
        <v>6</v>
      </c>
      <c r="B654">
        <v>4</v>
      </c>
      <c r="C654">
        <v>6</v>
      </c>
      <c r="D654">
        <v>5</v>
      </c>
      <c r="F654">
        <v>6</v>
      </c>
      <c r="G654" t="s">
        <v>3733</v>
      </c>
      <c r="H654" t="s">
        <v>3734</v>
      </c>
      <c r="I654">
        <v>5</v>
      </c>
      <c r="J654">
        <v>7</v>
      </c>
      <c r="K654">
        <v>6</v>
      </c>
      <c r="L654">
        <v>6</v>
      </c>
      <c r="M654">
        <v>5</v>
      </c>
      <c r="N654">
        <v>5</v>
      </c>
      <c r="O654" t="s">
        <v>3735</v>
      </c>
      <c r="P654" t="s">
        <v>3736</v>
      </c>
      <c r="Q654">
        <v>4</v>
      </c>
      <c r="R654">
        <v>6</v>
      </c>
      <c r="S654">
        <v>6</v>
      </c>
      <c r="T654">
        <v>5</v>
      </c>
      <c r="U654">
        <v>6</v>
      </c>
      <c r="V654">
        <v>5</v>
      </c>
      <c r="W654" t="s">
        <v>3737</v>
      </c>
      <c r="X654" t="s">
        <v>3738</v>
      </c>
      <c r="Y654" t="s">
        <v>119</v>
      </c>
      <c r="Z654" t="s">
        <v>3739</v>
      </c>
      <c r="AB654" t="s">
        <v>5637</v>
      </c>
      <c r="AF654" t="s">
        <v>20</v>
      </c>
      <c r="AG654" t="s">
        <v>21</v>
      </c>
      <c r="AK654" t="s">
        <v>3740</v>
      </c>
      <c r="AL654" t="s">
        <v>3741</v>
      </c>
      <c r="AN654" t="s">
        <v>5618</v>
      </c>
      <c r="AO654" t="s">
        <v>5620</v>
      </c>
      <c r="AP654" t="s">
        <v>52</v>
      </c>
      <c r="AQ654" t="s">
        <v>3742</v>
      </c>
      <c r="AR654" t="s">
        <v>34</v>
      </c>
      <c r="AS654" t="s">
        <v>35</v>
      </c>
      <c r="AU654" t="s">
        <v>98</v>
      </c>
      <c r="AV654" t="s">
        <v>80</v>
      </c>
      <c r="AW654" t="s">
        <v>68</v>
      </c>
    </row>
    <row r="655" spans="1:49" x14ac:dyDescent="0.2">
      <c r="A655">
        <v>5</v>
      </c>
      <c r="B655">
        <v>5</v>
      </c>
      <c r="C655">
        <v>5</v>
      </c>
      <c r="D655">
        <v>4</v>
      </c>
      <c r="E655">
        <v>5</v>
      </c>
      <c r="F655">
        <v>5</v>
      </c>
      <c r="I655">
        <v>5</v>
      </c>
      <c r="J655">
        <v>5</v>
      </c>
      <c r="K655">
        <v>5</v>
      </c>
      <c r="L655">
        <v>5</v>
      </c>
      <c r="M655">
        <v>5</v>
      </c>
      <c r="N655">
        <v>5</v>
      </c>
      <c r="Q655">
        <v>7</v>
      </c>
      <c r="R655">
        <v>6</v>
      </c>
      <c r="S655">
        <v>6</v>
      </c>
      <c r="T655">
        <v>5</v>
      </c>
      <c r="U655">
        <v>7</v>
      </c>
      <c r="V655">
        <v>6</v>
      </c>
      <c r="Y655" t="s">
        <v>48</v>
      </c>
      <c r="Z655" t="s">
        <v>3743</v>
      </c>
      <c r="AA655" t="s">
        <v>16</v>
      </c>
      <c r="AB655" t="s">
        <v>5637</v>
      </c>
      <c r="AF655" t="s">
        <v>20</v>
      </c>
      <c r="AJ655" t="s">
        <v>3744</v>
      </c>
      <c r="AK655" t="s">
        <v>3745</v>
      </c>
      <c r="AN655" t="s">
        <v>5618</v>
      </c>
      <c r="AO655" t="s">
        <v>5620</v>
      </c>
      <c r="AP655" t="s">
        <v>52</v>
      </c>
      <c r="AR655" t="s">
        <v>34</v>
      </c>
      <c r="AS655" t="s">
        <v>35</v>
      </c>
      <c r="AU655" t="s">
        <v>47</v>
      </c>
      <c r="AV655" t="s">
        <v>37</v>
      </c>
      <c r="AW655" t="s">
        <v>107</v>
      </c>
    </row>
    <row r="656" spans="1:49" x14ac:dyDescent="0.2">
      <c r="A656">
        <v>6</v>
      </c>
      <c r="B656">
        <v>5</v>
      </c>
      <c r="C656">
        <v>6</v>
      </c>
      <c r="D656">
        <v>6</v>
      </c>
      <c r="F656">
        <v>6</v>
      </c>
      <c r="I656">
        <v>4</v>
      </c>
      <c r="J656">
        <v>4</v>
      </c>
      <c r="K656">
        <v>6</v>
      </c>
      <c r="L656">
        <v>4</v>
      </c>
      <c r="N656">
        <v>6</v>
      </c>
      <c r="Q656">
        <v>3</v>
      </c>
      <c r="R656">
        <v>5</v>
      </c>
      <c r="S656">
        <v>6</v>
      </c>
      <c r="T656">
        <v>4</v>
      </c>
      <c r="U656">
        <v>5</v>
      </c>
      <c r="V656">
        <v>6</v>
      </c>
      <c r="Y656" t="s">
        <v>119</v>
      </c>
      <c r="AA656" t="s">
        <v>16</v>
      </c>
      <c r="AB656" t="s">
        <v>5637</v>
      </c>
      <c r="AI656" t="s">
        <v>23</v>
      </c>
      <c r="AN656" t="s">
        <v>5618</v>
      </c>
      <c r="AO656" t="s">
        <v>5618</v>
      </c>
      <c r="AP656" t="s">
        <v>164</v>
      </c>
      <c r="AR656" t="s">
        <v>34</v>
      </c>
      <c r="AS656" t="s">
        <v>35</v>
      </c>
      <c r="AU656" t="s">
        <v>797</v>
      </c>
      <c r="AV656" t="s">
        <v>80</v>
      </c>
      <c r="AW656" t="s">
        <v>68</v>
      </c>
    </row>
    <row r="657" spans="1:49" x14ac:dyDescent="0.2">
      <c r="A657">
        <v>5</v>
      </c>
      <c r="B657">
        <v>4</v>
      </c>
      <c r="C657">
        <v>4</v>
      </c>
      <c r="D657">
        <v>3</v>
      </c>
      <c r="E657">
        <v>2</v>
      </c>
      <c r="F657">
        <v>2</v>
      </c>
      <c r="G657" t="s">
        <v>3746</v>
      </c>
      <c r="H657" t="s">
        <v>3747</v>
      </c>
      <c r="I657">
        <v>6</v>
      </c>
      <c r="J657">
        <v>4</v>
      </c>
      <c r="K657">
        <v>4</v>
      </c>
      <c r="L657">
        <v>4</v>
      </c>
      <c r="M657">
        <v>3</v>
      </c>
      <c r="N657">
        <v>5</v>
      </c>
      <c r="O657" t="s">
        <v>3748</v>
      </c>
      <c r="P657" t="s">
        <v>3749</v>
      </c>
      <c r="Q657">
        <v>7</v>
      </c>
      <c r="R657">
        <v>4</v>
      </c>
      <c r="S657">
        <v>4</v>
      </c>
      <c r="T657">
        <v>4</v>
      </c>
      <c r="U657">
        <v>4</v>
      </c>
      <c r="V657">
        <v>4</v>
      </c>
      <c r="W657" t="s">
        <v>3750</v>
      </c>
      <c r="Y657" t="s">
        <v>48</v>
      </c>
      <c r="Z657" t="s">
        <v>3751</v>
      </c>
      <c r="AC657" t="s">
        <v>17</v>
      </c>
      <c r="AH657" t="s">
        <v>22</v>
      </c>
      <c r="AI657" t="s">
        <v>23</v>
      </c>
      <c r="AN657" t="s">
        <v>51</v>
      </c>
      <c r="AO657" t="s">
        <v>51</v>
      </c>
      <c r="AP657" t="s">
        <v>5638</v>
      </c>
      <c r="AR657" t="s">
        <v>34</v>
      </c>
      <c r="AS657" t="s">
        <v>35</v>
      </c>
      <c r="AU657" t="s">
        <v>60</v>
      </c>
      <c r="AV657" t="s">
        <v>80</v>
      </c>
      <c r="AW657" t="s">
        <v>107</v>
      </c>
    </row>
    <row r="658" spans="1:49" x14ac:dyDescent="0.2">
      <c r="A658">
        <v>7</v>
      </c>
      <c r="B658">
        <v>7</v>
      </c>
      <c r="C658">
        <v>3</v>
      </c>
      <c r="D658">
        <v>3</v>
      </c>
      <c r="E658">
        <v>3</v>
      </c>
      <c r="F658">
        <v>4</v>
      </c>
      <c r="G658" t="s">
        <v>3752</v>
      </c>
      <c r="H658" t="s">
        <v>3753</v>
      </c>
      <c r="I658">
        <v>6</v>
      </c>
      <c r="J658">
        <v>7</v>
      </c>
      <c r="K658">
        <v>3</v>
      </c>
      <c r="L658">
        <v>3</v>
      </c>
      <c r="M658">
        <v>3</v>
      </c>
      <c r="N658">
        <v>5</v>
      </c>
      <c r="P658" t="s">
        <v>3754</v>
      </c>
      <c r="Q658">
        <v>7</v>
      </c>
      <c r="R658">
        <v>7</v>
      </c>
      <c r="S658">
        <v>3</v>
      </c>
      <c r="T658">
        <v>3</v>
      </c>
      <c r="U658">
        <v>4</v>
      </c>
      <c r="V658">
        <v>5</v>
      </c>
      <c r="W658" t="s">
        <v>3755</v>
      </c>
      <c r="X658" t="s">
        <v>3756</v>
      </c>
      <c r="Y658" t="s">
        <v>119</v>
      </c>
      <c r="Z658" t="s">
        <v>3757</v>
      </c>
      <c r="AA658" t="s">
        <v>16</v>
      </c>
      <c r="AE658" t="s">
        <v>19</v>
      </c>
      <c r="AJ658" t="s">
        <v>3758</v>
      </c>
      <c r="AK658" t="s">
        <v>3759</v>
      </c>
      <c r="AN658" t="s">
        <v>5618</v>
      </c>
      <c r="AO658" t="s">
        <v>5618</v>
      </c>
      <c r="AP658" t="s">
        <v>5640</v>
      </c>
      <c r="AR658" t="s">
        <v>67</v>
      </c>
      <c r="AS658" t="s">
        <v>35</v>
      </c>
      <c r="AU658" t="s">
        <v>36</v>
      </c>
      <c r="AV658" t="s">
        <v>37</v>
      </c>
      <c r="AW658" t="s">
        <v>81</v>
      </c>
    </row>
    <row r="659" spans="1:49" x14ac:dyDescent="0.2">
      <c r="A659">
        <v>1</v>
      </c>
      <c r="B659">
        <v>4</v>
      </c>
      <c r="C659">
        <v>4</v>
      </c>
      <c r="D659">
        <v>5</v>
      </c>
      <c r="E659">
        <v>1</v>
      </c>
      <c r="F659">
        <v>1</v>
      </c>
      <c r="G659" t="s">
        <v>67</v>
      </c>
      <c r="I659">
        <v>1</v>
      </c>
      <c r="J659">
        <v>2</v>
      </c>
      <c r="K659">
        <v>1</v>
      </c>
      <c r="L659">
        <v>1</v>
      </c>
      <c r="M659">
        <v>1</v>
      </c>
      <c r="N659">
        <v>1</v>
      </c>
      <c r="Q659">
        <v>1</v>
      </c>
      <c r="R659">
        <v>2</v>
      </c>
      <c r="S659">
        <v>1</v>
      </c>
      <c r="T659">
        <v>1</v>
      </c>
      <c r="U659">
        <v>1</v>
      </c>
      <c r="V659">
        <v>1</v>
      </c>
      <c r="Y659" t="s">
        <v>29</v>
      </c>
      <c r="AA659" t="s">
        <v>16</v>
      </c>
      <c r="AB659" t="s">
        <v>5637</v>
      </c>
      <c r="AC659" t="s">
        <v>17</v>
      </c>
      <c r="AJ659" t="s">
        <v>3760</v>
      </c>
      <c r="AN659" t="s">
        <v>59</v>
      </c>
      <c r="AO659" t="s">
        <v>51</v>
      </c>
      <c r="AP659" t="s">
        <v>52</v>
      </c>
      <c r="AQ659" t="s">
        <v>3761</v>
      </c>
      <c r="AR659" t="s">
        <v>67</v>
      </c>
      <c r="AS659" t="s">
        <v>35</v>
      </c>
      <c r="AU659" t="s">
        <v>47</v>
      </c>
      <c r="AV659" t="s">
        <v>80</v>
      </c>
      <c r="AW659" t="s">
        <v>38</v>
      </c>
    </row>
    <row r="660" spans="1:49" x14ac:dyDescent="0.2">
      <c r="A660">
        <v>6</v>
      </c>
      <c r="B660">
        <v>6</v>
      </c>
      <c r="C660">
        <v>6</v>
      </c>
      <c r="D660">
        <v>6</v>
      </c>
      <c r="E660">
        <v>6</v>
      </c>
      <c r="F660">
        <v>6</v>
      </c>
      <c r="G660" t="s">
        <v>3762</v>
      </c>
      <c r="H660" t="s">
        <v>3763</v>
      </c>
      <c r="I660">
        <v>3</v>
      </c>
      <c r="J660">
        <v>5</v>
      </c>
      <c r="K660">
        <v>5</v>
      </c>
      <c r="L660">
        <v>4</v>
      </c>
      <c r="M660">
        <v>4</v>
      </c>
      <c r="N660">
        <v>4</v>
      </c>
      <c r="O660" t="s">
        <v>3764</v>
      </c>
      <c r="P660" t="s">
        <v>5775</v>
      </c>
      <c r="Q660">
        <v>6</v>
      </c>
      <c r="R660">
        <v>6</v>
      </c>
      <c r="S660">
        <v>6</v>
      </c>
      <c r="T660">
        <v>6</v>
      </c>
      <c r="U660">
        <v>6</v>
      </c>
      <c r="V660">
        <v>6</v>
      </c>
      <c r="W660" t="s">
        <v>3765</v>
      </c>
      <c r="X660" t="s">
        <v>3766</v>
      </c>
      <c r="Y660" t="s">
        <v>119</v>
      </c>
      <c r="Z660" t="s">
        <v>3767</v>
      </c>
      <c r="AA660" t="s">
        <v>16</v>
      </c>
      <c r="AD660" t="s">
        <v>3768</v>
      </c>
      <c r="AF660" t="s">
        <v>20</v>
      </c>
      <c r="AJ660" t="s">
        <v>3769</v>
      </c>
      <c r="AK660" t="s">
        <v>3770</v>
      </c>
      <c r="AL660" t="s">
        <v>3771</v>
      </c>
      <c r="AN660" t="s">
        <v>5618</v>
      </c>
      <c r="AO660" t="s">
        <v>5618</v>
      </c>
      <c r="AP660" t="s">
        <v>52</v>
      </c>
      <c r="AQ660" t="s">
        <v>3772</v>
      </c>
      <c r="AR660" t="s">
        <v>34</v>
      </c>
      <c r="AS660" t="s">
        <v>35</v>
      </c>
      <c r="AU660" t="s">
        <v>47</v>
      </c>
      <c r="AV660" t="s">
        <v>80</v>
      </c>
      <c r="AW660" t="s">
        <v>107</v>
      </c>
    </row>
    <row r="661" spans="1:49" x14ac:dyDescent="0.2">
      <c r="A661">
        <v>5</v>
      </c>
      <c r="B661">
        <v>4</v>
      </c>
      <c r="C661">
        <v>3</v>
      </c>
      <c r="D661">
        <v>1</v>
      </c>
      <c r="E661">
        <v>1</v>
      </c>
      <c r="H661" t="s">
        <v>3773</v>
      </c>
      <c r="I661">
        <v>5</v>
      </c>
      <c r="K661">
        <v>3</v>
      </c>
      <c r="L661">
        <v>1</v>
      </c>
      <c r="M661">
        <v>1</v>
      </c>
      <c r="P661" t="s">
        <v>3774</v>
      </c>
      <c r="Q661">
        <v>4</v>
      </c>
      <c r="R661">
        <v>4</v>
      </c>
      <c r="S661">
        <v>3</v>
      </c>
      <c r="T661">
        <v>1</v>
      </c>
      <c r="U661">
        <v>1</v>
      </c>
      <c r="X661" t="s">
        <v>3775</v>
      </c>
      <c r="Y661" t="s">
        <v>29</v>
      </c>
      <c r="Z661" t="s">
        <v>3776</v>
      </c>
      <c r="AA661" t="s">
        <v>16</v>
      </c>
      <c r="AN661" t="s">
        <v>5619</v>
      </c>
      <c r="AO661" t="s">
        <v>5620</v>
      </c>
      <c r="AP661" t="s">
        <v>52</v>
      </c>
      <c r="AQ661" t="s">
        <v>3777</v>
      </c>
      <c r="AR661" t="s">
        <v>34</v>
      </c>
      <c r="AS661" t="s">
        <v>35</v>
      </c>
      <c r="AU661" t="s">
        <v>98</v>
      </c>
      <c r="AV661" t="s">
        <v>37</v>
      </c>
      <c r="AW661" t="s">
        <v>68</v>
      </c>
    </row>
    <row r="662" spans="1:49" x14ac:dyDescent="0.2">
      <c r="Q662">
        <v>7</v>
      </c>
      <c r="R662">
        <v>6</v>
      </c>
      <c r="S662">
        <v>5</v>
      </c>
      <c r="T662">
        <v>5</v>
      </c>
      <c r="U662">
        <v>5</v>
      </c>
      <c r="V662">
        <v>7</v>
      </c>
      <c r="W662" t="s">
        <v>3778</v>
      </c>
      <c r="Y662" t="s">
        <v>48</v>
      </c>
      <c r="AA662" t="s">
        <v>16</v>
      </c>
      <c r="AB662" t="s">
        <v>5637</v>
      </c>
      <c r="AN662" t="s">
        <v>5618</v>
      </c>
      <c r="AO662" t="s">
        <v>51</v>
      </c>
      <c r="AP662" t="s">
        <v>52</v>
      </c>
      <c r="AQ662" t="s">
        <v>5776</v>
      </c>
      <c r="AR662" t="s">
        <v>34</v>
      </c>
      <c r="AS662" t="s">
        <v>35</v>
      </c>
      <c r="AU662" t="s">
        <v>47</v>
      </c>
      <c r="AV662" t="s">
        <v>37</v>
      </c>
      <c r="AW662" t="s">
        <v>107</v>
      </c>
    </row>
    <row r="663" spans="1:49" x14ac:dyDescent="0.2">
      <c r="A663">
        <v>7</v>
      </c>
      <c r="B663">
        <v>6</v>
      </c>
      <c r="C663">
        <v>5</v>
      </c>
      <c r="D663">
        <v>5</v>
      </c>
      <c r="E663">
        <v>7</v>
      </c>
      <c r="F663">
        <v>7</v>
      </c>
      <c r="G663" t="s">
        <v>3779</v>
      </c>
      <c r="H663" t="s">
        <v>3780</v>
      </c>
      <c r="I663">
        <v>4</v>
      </c>
      <c r="J663">
        <v>5</v>
      </c>
      <c r="K663">
        <v>5</v>
      </c>
      <c r="L663">
        <v>5</v>
      </c>
      <c r="M663">
        <v>5</v>
      </c>
      <c r="N663">
        <v>5</v>
      </c>
      <c r="O663" t="s">
        <v>3781</v>
      </c>
      <c r="Q663">
        <v>7</v>
      </c>
      <c r="R663">
        <v>7</v>
      </c>
      <c r="S663">
        <v>6</v>
      </c>
      <c r="T663">
        <v>5</v>
      </c>
      <c r="U663">
        <v>7</v>
      </c>
      <c r="V663">
        <v>7</v>
      </c>
      <c r="W663" t="s">
        <v>3782</v>
      </c>
      <c r="Y663" t="s">
        <v>48</v>
      </c>
      <c r="Z663" t="s">
        <v>3783</v>
      </c>
      <c r="AA663" t="s">
        <v>16</v>
      </c>
      <c r="AC663" t="s">
        <v>17</v>
      </c>
      <c r="AF663" t="s">
        <v>20</v>
      </c>
      <c r="AI663" t="s">
        <v>23</v>
      </c>
      <c r="AJ663" t="s">
        <v>3784</v>
      </c>
      <c r="AK663" t="s">
        <v>3785</v>
      </c>
      <c r="AN663" t="s">
        <v>5618</v>
      </c>
      <c r="AO663" t="s">
        <v>51</v>
      </c>
      <c r="AP663" t="s">
        <v>52</v>
      </c>
      <c r="AQ663" t="s">
        <v>3786</v>
      </c>
      <c r="AR663" t="s">
        <v>34</v>
      </c>
      <c r="AS663" t="s">
        <v>35</v>
      </c>
      <c r="AU663" t="s">
        <v>47</v>
      </c>
      <c r="AV663" t="s">
        <v>80</v>
      </c>
      <c r="AW663" t="s">
        <v>107</v>
      </c>
    </row>
    <row r="664" spans="1:49" x14ac:dyDescent="0.2">
      <c r="A664">
        <v>6</v>
      </c>
      <c r="B664">
        <v>5</v>
      </c>
      <c r="C664">
        <v>6</v>
      </c>
      <c r="E664">
        <v>2</v>
      </c>
      <c r="F664">
        <v>2</v>
      </c>
      <c r="G664" t="s">
        <v>3787</v>
      </c>
      <c r="H664" t="s">
        <v>3788</v>
      </c>
      <c r="J664">
        <v>5</v>
      </c>
      <c r="K664">
        <v>5</v>
      </c>
      <c r="L664">
        <v>5</v>
      </c>
      <c r="M664">
        <v>4</v>
      </c>
      <c r="N664">
        <v>5</v>
      </c>
      <c r="O664" t="s">
        <v>3789</v>
      </c>
      <c r="P664" t="s">
        <v>3790</v>
      </c>
      <c r="W664" t="s">
        <v>3791</v>
      </c>
      <c r="X664" t="s">
        <v>3792</v>
      </c>
      <c r="Y664" t="s">
        <v>48</v>
      </c>
      <c r="AD664" t="s">
        <v>3793</v>
      </c>
      <c r="AK664" t="s">
        <v>3794</v>
      </c>
      <c r="AN664" t="s">
        <v>5620</v>
      </c>
      <c r="AO664" t="s">
        <v>51</v>
      </c>
      <c r="AP664" t="s">
        <v>52</v>
      </c>
      <c r="AR664" t="s">
        <v>34</v>
      </c>
      <c r="AS664" t="s">
        <v>35</v>
      </c>
      <c r="AU664" t="s">
        <v>98</v>
      </c>
      <c r="AV664" t="s">
        <v>37</v>
      </c>
      <c r="AW664" t="s">
        <v>107</v>
      </c>
    </row>
    <row r="665" spans="1:49" x14ac:dyDescent="0.2">
      <c r="Y665" t="s">
        <v>29</v>
      </c>
      <c r="AJ665" t="s">
        <v>3795</v>
      </c>
      <c r="AK665" t="s">
        <v>3796</v>
      </c>
      <c r="AN665" t="s">
        <v>5619</v>
      </c>
      <c r="AO665" t="s">
        <v>51</v>
      </c>
      <c r="AP665" t="s">
        <v>33</v>
      </c>
      <c r="AQ665" t="s">
        <v>3797</v>
      </c>
      <c r="AR665" t="s">
        <v>34</v>
      </c>
      <c r="AS665" t="s">
        <v>35</v>
      </c>
      <c r="AU665" t="s">
        <v>160</v>
      </c>
      <c r="AV665" t="s">
        <v>80</v>
      </c>
      <c r="AW665" t="s">
        <v>38</v>
      </c>
    </row>
    <row r="666" spans="1:49" x14ac:dyDescent="0.2">
      <c r="A666">
        <v>3</v>
      </c>
      <c r="B666">
        <v>2</v>
      </c>
      <c r="C666">
        <v>3</v>
      </c>
      <c r="D666">
        <v>4</v>
      </c>
      <c r="E666">
        <v>3</v>
      </c>
      <c r="F666">
        <v>4</v>
      </c>
      <c r="I666">
        <v>3</v>
      </c>
      <c r="J666">
        <v>3</v>
      </c>
      <c r="K666">
        <v>3</v>
      </c>
      <c r="L666">
        <v>4</v>
      </c>
      <c r="M666">
        <v>3</v>
      </c>
      <c r="N666">
        <v>4</v>
      </c>
      <c r="Q666">
        <v>5</v>
      </c>
      <c r="R666">
        <v>5</v>
      </c>
      <c r="S666">
        <v>4</v>
      </c>
      <c r="T666">
        <v>4</v>
      </c>
      <c r="U666">
        <v>5</v>
      </c>
      <c r="Y666" t="s">
        <v>48</v>
      </c>
      <c r="Z666" t="s">
        <v>3798</v>
      </c>
      <c r="AA666" t="s">
        <v>16</v>
      </c>
      <c r="AB666" t="s">
        <v>5637</v>
      </c>
      <c r="AE666" t="s">
        <v>19</v>
      </c>
      <c r="AF666" t="s">
        <v>20</v>
      </c>
      <c r="AG666" t="s">
        <v>21</v>
      </c>
      <c r="AH666" t="s">
        <v>22</v>
      </c>
      <c r="AI666" t="s">
        <v>23</v>
      </c>
      <c r="AJ666" t="s">
        <v>3799</v>
      </c>
      <c r="AK666" t="s">
        <v>3800</v>
      </c>
      <c r="AN666" t="s">
        <v>5618</v>
      </c>
      <c r="AO666" t="s">
        <v>5618</v>
      </c>
      <c r="AP666" t="s">
        <v>52</v>
      </c>
      <c r="AR666" t="s">
        <v>34</v>
      </c>
      <c r="AS666" t="s">
        <v>35</v>
      </c>
      <c r="AU666" t="s">
        <v>47</v>
      </c>
      <c r="AV666" t="s">
        <v>37</v>
      </c>
      <c r="AW666" t="s">
        <v>81</v>
      </c>
    </row>
    <row r="667" spans="1:49" x14ac:dyDescent="0.2">
      <c r="A667">
        <v>2</v>
      </c>
      <c r="B667">
        <v>5</v>
      </c>
      <c r="C667">
        <v>4</v>
      </c>
      <c r="D667">
        <v>2</v>
      </c>
      <c r="E667">
        <v>2</v>
      </c>
      <c r="F667">
        <v>2</v>
      </c>
      <c r="G667" t="s">
        <v>3801</v>
      </c>
      <c r="H667" t="s">
        <v>3802</v>
      </c>
      <c r="I667">
        <v>5</v>
      </c>
      <c r="J667">
        <v>5</v>
      </c>
      <c r="K667">
        <v>5</v>
      </c>
      <c r="L667">
        <v>4</v>
      </c>
      <c r="M667">
        <v>4</v>
      </c>
      <c r="N667">
        <v>4</v>
      </c>
      <c r="O667" t="s">
        <v>3803</v>
      </c>
      <c r="P667" t="s">
        <v>3804</v>
      </c>
      <c r="Q667">
        <v>3</v>
      </c>
      <c r="R667">
        <v>3</v>
      </c>
      <c r="S667">
        <v>3</v>
      </c>
      <c r="T667">
        <v>2</v>
      </c>
      <c r="U667">
        <v>2</v>
      </c>
      <c r="V667">
        <v>2</v>
      </c>
      <c r="W667" t="s">
        <v>3805</v>
      </c>
      <c r="X667" t="s">
        <v>3806</v>
      </c>
      <c r="Y667" t="s">
        <v>103</v>
      </c>
      <c r="Z667" t="s">
        <v>3807</v>
      </c>
      <c r="AA667" t="s">
        <v>16</v>
      </c>
      <c r="AB667" t="s">
        <v>5637</v>
      </c>
      <c r="AJ667" t="s">
        <v>3808</v>
      </c>
      <c r="AK667" t="s">
        <v>3809</v>
      </c>
      <c r="AN667" t="s">
        <v>59</v>
      </c>
      <c r="AO667" t="s">
        <v>5618</v>
      </c>
      <c r="AP667" t="s">
        <v>5638</v>
      </c>
      <c r="AQ667" t="s">
        <v>3810</v>
      </c>
      <c r="AR667" t="s">
        <v>34</v>
      </c>
      <c r="AS667" t="s">
        <v>35</v>
      </c>
      <c r="AU667" t="s">
        <v>79</v>
      </c>
      <c r="AV667" t="s">
        <v>37</v>
      </c>
      <c r="AW667" t="s">
        <v>81</v>
      </c>
    </row>
    <row r="668" spans="1:49" x14ac:dyDescent="0.2">
      <c r="A668">
        <v>6</v>
      </c>
      <c r="B668">
        <v>6</v>
      </c>
      <c r="C668">
        <v>6</v>
      </c>
      <c r="D668">
        <v>6</v>
      </c>
      <c r="E668">
        <v>6</v>
      </c>
      <c r="F668">
        <v>6</v>
      </c>
      <c r="G668" t="s">
        <v>3811</v>
      </c>
      <c r="H668" t="s">
        <v>3812</v>
      </c>
      <c r="I668">
        <v>4</v>
      </c>
      <c r="J668">
        <v>4</v>
      </c>
      <c r="K668">
        <v>4</v>
      </c>
      <c r="L668">
        <v>4</v>
      </c>
      <c r="M668">
        <v>4</v>
      </c>
      <c r="N668">
        <v>4</v>
      </c>
      <c r="P668" t="s">
        <v>3813</v>
      </c>
      <c r="Q668">
        <v>4</v>
      </c>
      <c r="R668">
        <v>4</v>
      </c>
      <c r="S668">
        <v>4</v>
      </c>
      <c r="T668">
        <v>4</v>
      </c>
      <c r="U668">
        <v>4</v>
      </c>
      <c r="V668">
        <v>4</v>
      </c>
      <c r="X668" t="s">
        <v>3814</v>
      </c>
      <c r="Y668" t="s">
        <v>119</v>
      </c>
      <c r="Z668" t="s">
        <v>3815</v>
      </c>
      <c r="AC668" t="s">
        <v>17</v>
      </c>
      <c r="AF668" t="s">
        <v>20</v>
      </c>
      <c r="AI668" t="s">
        <v>23</v>
      </c>
      <c r="AJ668" t="s">
        <v>3816</v>
      </c>
      <c r="AK668" t="s">
        <v>3817</v>
      </c>
      <c r="AN668" t="s">
        <v>5618</v>
      </c>
      <c r="AO668" t="s">
        <v>5618</v>
      </c>
      <c r="AP668" t="s">
        <v>5640</v>
      </c>
      <c r="AQ668" t="s">
        <v>3818</v>
      </c>
      <c r="AR668" t="s">
        <v>67</v>
      </c>
      <c r="AS668" t="s">
        <v>35</v>
      </c>
      <c r="AU668" t="s">
        <v>160</v>
      </c>
      <c r="AV668" t="s">
        <v>80</v>
      </c>
      <c r="AW668" t="s">
        <v>107</v>
      </c>
    </row>
    <row r="669" spans="1:49" x14ac:dyDescent="0.2">
      <c r="A669">
        <v>4</v>
      </c>
      <c r="B669">
        <v>3</v>
      </c>
      <c r="C669">
        <v>5</v>
      </c>
      <c r="D669">
        <v>1</v>
      </c>
      <c r="E669">
        <v>2</v>
      </c>
      <c r="F669">
        <v>1</v>
      </c>
      <c r="G669" t="s">
        <v>3819</v>
      </c>
      <c r="W669" t="s">
        <v>3820</v>
      </c>
      <c r="Y669" t="s">
        <v>29</v>
      </c>
      <c r="Z669" t="s">
        <v>3821</v>
      </c>
      <c r="AD669" t="s">
        <v>3822</v>
      </c>
      <c r="AK669" t="s">
        <v>3823</v>
      </c>
      <c r="AN669" t="s">
        <v>5620</v>
      </c>
      <c r="AO669" t="s">
        <v>51</v>
      </c>
      <c r="AQ669" t="s">
        <v>3824</v>
      </c>
      <c r="AR669" t="s">
        <v>67</v>
      </c>
      <c r="AS669" t="s">
        <v>35</v>
      </c>
      <c r="AU669" t="s">
        <v>47</v>
      </c>
      <c r="AV669" t="s">
        <v>80</v>
      </c>
      <c r="AW669" t="s">
        <v>38</v>
      </c>
    </row>
    <row r="670" spans="1:49" x14ac:dyDescent="0.2">
      <c r="A670">
        <v>3</v>
      </c>
      <c r="B670">
        <v>4</v>
      </c>
      <c r="D670">
        <v>3</v>
      </c>
      <c r="F670">
        <v>1</v>
      </c>
      <c r="H670" t="s">
        <v>3825</v>
      </c>
      <c r="I670">
        <v>5</v>
      </c>
      <c r="J670">
        <v>3</v>
      </c>
      <c r="K670">
        <v>4</v>
      </c>
      <c r="L670">
        <v>4</v>
      </c>
      <c r="M670">
        <v>4</v>
      </c>
      <c r="N670">
        <v>4</v>
      </c>
      <c r="Q670">
        <v>7</v>
      </c>
      <c r="R670">
        <v>5</v>
      </c>
      <c r="S670">
        <v>5</v>
      </c>
      <c r="T670">
        <v>5</v>
      </c>
      <c r="U670">
        <v>4</v>
      </c>
      <c r="V670">
        <v>4</v>
      </c>
      <c r="W670" t="s">
        <v>5777</v>
      </c>
      <c r="Y670" t="s">
        <v>48</v>
      </c>
      <c r="Z670" t="s">
        <v>3826</v>
      </c>
      <c r="AA670" t="s">
        <v>16</v>
      </c>
      <c r="AF670" t="s">
        <v>20</v>
      </c>
      <c r="AK670" t="s">
        <v>3827</v>
      </c>
      <c r="AN670" t="s">
        <v>5618</v>
      </c>
      <c r="AO670" t="s">
        <v>5618</v>
      </c>
      <c r="AP670" t="s">
        <v>52</v>
      </c>
      <c r="AR670" t="s">
        <v>34</v>
      </c>
      <c r="AS670" t="s">
        <v>35</v>
      </c>
      <c r="AU670" t="s">
        <v>98</v>
      </c>
      <c r="AV670" t="s">
        <v>37</v>
      </c>
      <c r="AW670" t="s">
        <v>81</v>
      </c>
    </row>
    <row r="671" spans="1:49" x14ac:dyDescent="0.2">
      <c r="A671">
        <v>7</v>
      </c>
      <c r="B671">
        <v>7</v>
      </c>
      <c r="C671">
        <v>2</v>
      </c>
      <c r="D671">
        <v>5</v>
      </c>
      <c r="E671">
        <v>7</v>
      </c>
      <c r="F671">
        <v>2</v>
      </c>
      <c r="G671" t="s">
        <v>1568</v>
      </c>
      <c r="I671">
        <v>5</v>
      </c>
      <c r="J671">
        <v>7</v>
      </c>
      <c r="K671">
        <v>2</v>
      </c>
      <c r="L671">
        <v>5</v>
      </c>
      <c r="M671">
        <v>7</v>
      </c>
      <c r="N671">
        <v>3</v>
      </c>
      <c r="O671" t="s">
        <v>1568</v>
      </c>
      <c r="Q671">
        <v>5</v>
      </c>
      <c r="R671">
        <v>7</v>
      </c>
      <c r="S671">
        <v>2</v>
      </c>
      <c r="T671">
        <v>5</v>
      </c>
      <c r="U671">
        <v>7</v>
      </c>
      <c r="V671">
        <v>3</v>
      </c>
      <c r="W671" t="s">
        <v>1568</v>
      </c>
      <c r="X671" t="s">
        <v>3828</v>
      </c>
      <c r="Y671" t="s">
        <v>119</v>
      </c>
      <c r="Z671" t="s">
        <v>3829</v>
      </c>
      <c r="AA671" t="s">
        <v>16</v>
      </c>
      <c r="AB671" t="s">
        <v>5637</v>
      </c>
      <c r="AF671" t="s">
        <v>20</v>
      </c>
      <c r="AK671" t="s">
        <v>3830</v>
      </c>
      <c r="AN671" t="s">
        <v>5618</v>
      </c>
      <c r="AO671" t="s">
        <v>5618</v>
      </c>
      <c r="AP671" t="s">
        <v>5638</v>
      </c>
      <c r="AR671" t="s">
        <v>34</v>
      </c>
      <c r="AS671" t="s">
        <v>35</v>
      </c>
      <c r="AU671" t="s">
        <v>587</v>
      </c>
      <c r="AV671" t="s">
        <v>150</v>
      </c>
      <c r="AW671" t="s">
        <v>68</v>
      </c>
    </row>
    <row r="672" spans="1:49" x14ac:dyDescent="0.2">
      <c r="A672">
        <v>6</v>
      </c>
      <c r="B672">
        <v>5</v>
      </c>
      <c r="C672">
        <v>5</v>
      </c>
      <c r="D672">
        <v>5</v>
      </c>
      <c r="E672">
        <v>6</v>
      </c>
      <c r="F672">
        <v>6</v>
      </c>
      <c r="G672" t="s">
        <v>3831</v>
      </c>
      <c r="H672" t="s">
        <v>3832</v>
      </c>
      <c r="I672">
        <v>3</v>
      </c>
      <c r="J672">
        <v>2</v>
      </c>
      <c r="K672">
        <v>3</v>
      </c>
      <c r="L672">
        <v>3</v>
      </c>
      <c r="M672">
        <v>3</v>
      </c>
      <c r="N672">
        <v>3</v>
      </c>
      <c r="O672" t="s">
        <v>3833</v>
      </c>
      <c r="P672" t="s">
        <v>3834</v>
      </c>
      <c r="Q672">
        <v>4</v>
      </c>
      <c r="R672">
        <v>2</v>
      </c>
      <c r="S672">
        <v>3</v>
      </c>
      <c r="T672">
        <v>4</v>
      </c>
      <c r="U672">
        <v>3</v>
      </c>
      <c r="V672">
        <v>3</v>
      </c>
      <c r="W672" t="s">
        <v>3835</v>
      </c>
      <c r="X672" t="s">
        <v>3836</v>
      </c>
      <c r="Y672" t="s">
        <v>119</v>
      </c>
      <c r="Z672" t="s">
        <v>3837</v>
      </c>
      <c r="AB672" t="s">
        <v>5637</v>
      </c>
      <c r="AD672" t="s">
        <v>3838</v>
      </c>
      <c r="AF672" t="s">
        <v>20</v>
      </c>
      <c r="AJ672" t="s">
        <v>3839</v>
      </c>
      <c r="AK672" t="s">
        <v>3840</v>
      </c>
      <c r="AN672" t="s">
        <v>5618</v>
      </c>
      <c r="AO672" t="s">
        <v>5620</v>
      </c>
      <c r="AP672" t="s">
        <v>5640</v>
      </c>
      <c r="AQ672" t="s">
        <v>3841</v>
      </c>
      <c r="AR672" t="s">
        <v>34</v>
      </c>
      <c r="AS672" t="s">
        <v>35</v>
      </c>
      <c r="AU672" t="s">
        <v>538</v>
      </c>
      <c r="AV672" t="s">
        <v>80</v>
      </c>
      <c r="AW672" t="s">
        <v>81</v>
      </c>
    </row>
    <row r="673" spans="1:49" x14ac:dyDescent="0.2">
      <c r="A673">
        <v>5</v>
      </c>
      <c r="B673">
        <v>5</v>
      </c>
      <c r="C673">
        <v>5</v>
      </c>
      <c r="D673">
        <v>4</v>
      </c>
      <c r="E673">
        <v>4</v>
      </c>
      <c r="F673">
        <v>4</v>
      </c>
      <c r="I673">
        <v>7</v>
      </c>
      <c r="J673">
        <v>7</v>
      </c>
      <c r="K673">
        <v>5</v>
      </c>
      <c r="L673">
        <v>5</v>
      </c>
      <c r="M673">
        <v>6</v>
      </c>
      <c r="N673">
        <v>5</v>
      </c>
      <c r="Q673">
        <v>7</v>
      </c>
      <c r="R673">
        <v>7</v>
      </c>
      <c r="S673">
        <v>5</v>
      </c>
      <c r="T673">
        <v>5</v>
      </c>
      <c r="U673">
        <v>7</v>
      </c>
      <c r="V673">
        <v>7</v>
      </c>
      <c r="Y673" t="s">
        <v>48</v>
      </c>
      <c r="AB673" t="s">
        <v>5637</v>
      </c>
      <c r="AF673" t="s">
        <v>20</v>
      </c>
      <c r="AI673" t="s">
        <v>23</v>
      </c>
      <c r="AN673" t="s">
        <v>5618</v>
      </c>
      <c r="AO673" t="s">
        <v>51</v>
      </c>
      <c r="AP673" t="s">
        <v>33</v>
      </c>
      <c r="AR673" t="s">
        <v>34</v>
      </c>
      <c r="AS673" t="s">
        <v>35</v>
      </c>
      <c r="AU673" t="s">
        <v>160</v>
      </c>
      <c r="AV673" t="s">
        <v>37</v>
      </c>
      <c r="AW673" t="s">
        <v>38</v>
      </c>
    </row>
    <row r="674" spans="1:49" x14ac:dyDescent="0.2">
      <c r="A674">
        <v>2</v>
      </c>
      <c r="B674">
        <v>7</v>
      </c>
      <c r="C674">
        <v>2</v>
      </c>
      <c r="D674">
        <v>2</v>
      </c>
      <c r="E674">
        <v>1</v>
      </c>
      <c r="F674">
        <v>1</v>
      </c>
      <c r="G674" t="s">
        <v>3842</v>
      </c>
      <c r="H674" t="s">
        <v>3843</v>
      </c>
      <c r="I674">
        <v>1</v>
      </c>
      <c r="J674">
        <v>6</v>
      </c>
      <c r="K674">
        <v>1</v>
      </c>
      <c r="L674">
        <v>1</v>
      </c>
      <c r="M674">
        <v>1</v>
      </c>
      <c r="N674">
        <v>1</v>
      </c>
      <c r="O674" t="s">
        <v>3844</v>
      </c>
      <c r="P674" t="s">
        <v>3843</v>
      </c>
      <c r="Q674">
        <v>4</v>
      </c>
      <c r="R674">
        <v>6</v>
      </c>
      <c r="S674">
        <v>1</v>
      </c>
      <c r="T674">
        <v>1</v>
      </c>
      <c r="U674">
        <v>6</v>
      </c>
      <c r="V674">
        <v>2</v>
      </c>
      <c r="W674" t="s">
        <v>3845</v>
      </c>
      <c r="X674" t="s">
        <v>3846</v>
      </c>
      <c r="Y674" t="s">
        <v>48</v>
      </c>
      <c r="AA674" t="s">
        <v>16</v>
      </c>
      <c r="AB674" t="s">
        <v>5637</v>
      </c>
      <c r="AE674" t="s">
        <v>19</v>
      </c>
      <c r="AK674" t="s">
        <v>3847</v>
      </c>
      <c r="AM674" t="s">
        <v>3848</v>
      </c>
      <c r="AN674" t="s">
        <v>51</v>
      </c>
      <c r="AO674" t="s">
        <v>5619</v>
      </c>
      <c r="AP674" t="s">
        <v>5640</v>
      </c>
      <c r="AQ674" t="s">
        <v>3849</v>
      </c>
      <c r="AR674" t="s">
        <v>34</v>
      </c>
      <c r="AS674" t="s">
        <v>35</v>
      </c>
      <c r="AU674" t="s">
        <v>166</v>
      </c>
      <c r="AV674" t="s">
        <v>80</v>
      </c>
      <c r="AW674" t="s">
        <v>81</v>
      </c>
    </row>
    <row r="675" spans="1:49" x14ac:dyDescent="0.2">
      <c r="A675">
        <v>4</v>
      </c>
      <c r="B675">
        <v>5</v>
      </c>
      <c r="C675">
        <v>5</v>
      </c>
      <c r="D675">
        <v>6</v>
      </c>
      <c r="E675">
        <v>6</v>
      </c>
      <c r="F675">
        <v>5</v>
      </c>
      <c r="I675">
        <v>4</v>
      </c>
      <c r="J675">
        <v>4</v>
      </c>
      <c r="K675">
        <v>4</v>
      </c>
      <c r="L675">
        <v>4</v>
      </c>
      <c r="M675">
        <v>7</v>
      </c>
      <c r="N675">
        <v>4</v>
      </c>
      <c r="Q675">
        <v>7</v>
      </c>
      <c r="R675">
        <v>7</v>
      </c>
      <c r="S675">
        <v>6</v>
      </c>
      <c r="T675">
        <v>5</v>
      </c>
      <c r="U675">
        <v>7</v>
      </c>
      <c r="V675">
        <v>7</v>
      </c>
      <c r="W675" t="s">
        <v>3850</v>
      </c>
      <c r="X675" t="s">
        <v>3851</v>
      </c>
      <c r="Y675" t="s">
        <v>48</v>
      </c>
      <c r="Z675" t="s">
        <v>3852</v>
      </c>
      <c r="AA675" t="s">
        <v>16</v>
      </c>
      <c r="AB675" t="s">
        <v>5637</v>
      </c>
      <c r="AF675" t="s">
        <v>20</v>
      </c>
      <c r="AG675" t="s">
        <v>21</v>
      </c>
      <c r="AJ675" t="s">
        <v>3853</v>
      </c>
      <c r="AK675" t="s">
        <v>3854</v>
      </c>
      <c r="AN675" t="s">
        <v>5618</v>
      </c>
      <c r="AO675" t="s">
        <v>5620</v>
      </c>
      <c r="AP675" t="s">
        <v>52</v>
      </c>
      <c r="AQ675" t="s">
        <v>3855</v>
      </c>
      <c r="AR675" t="s">
        <v>34</v>
      </c>
      <c r="AS675" t="s">
        <v>35</v>
      </c>
      <c r="AU675" t="s">
        <v>47</v>
      </c>
      <c r="AV675" t="s">
        <v>80</v>
      </c>
      <c r="AW675" t="s">
        <v>107</v>
      </c>
    </row>
    <row r="676" spans="1:49" x14ac:dyDescent="0.2">
      <c r="B676">
        <v>1</v>
      </c>
      <c r="C676">
        <v>1</v>
      </c>
      <c r="D676">
        <v>1</v>
      </c>
      <c r="E676">
        <v>1</v>
      </c>
      <c r="F676">
        <v>1</v>
      </c>
      <c r="G676" t="s">
        <v>3856</v>
      </c>
      <c r="H676" t="s">
        <v>3857</v>
      </c>
      <c r="I676">
        <v>1</v>
      </c>
      <c r="J676">
        <v>1</v>
      </c>
      <c r="K676">
        <v>1</v>
      </c>
      <c r="L676">
        <v>1</v>
      </c>
      <c r="M676">
        <v>1</v>
      </c>
      <c r="N676">
        <v>1</v>
      </c>
      <c r="O676" t="s">
        <v>3858</v>
      </c>
      <c r="P676" t="s">
        <v>3859</v>
      </c>
      <c r="Q676">
        <v>1</v>
      </c>
      <c r="R676">
        <v>1</v>
      </c>
      <c r="S676">
        <v>1</v>
      </c>
      <c r="T676">
        <v>1</v>
      </c>
      <c r="U676">
        <v>1</v>
      </c>
      <c r="V676">
        <v>1</v>
      </c>
      <c r="W676" t="s">
        <v>3860</v>
      </c>
      <c r="X676" t="s">
        <v>3861</v>
      </c>
      <c r="Y676" t="s">
        <v>29</v>
      </c>
      <c r="Z676" t="s">
        <v>3862</v>
      </c>
      <c r="AD676" t="s">
        <v>3863</v>
      </c>
      <c r="AJ676" t="s">
        <v>3864</v>
      </c>
      <c r="AN676" t="s">
        <v>5619</v>
      </c>
      <c r="AR676" t="s">
        <v>67</v>
      </c>
      <c r="AS676" t="s">
        <v>35</v>
      </c>
      <c r="AU676" t="s">
        <v>652</v>
      </c>
      <c r="AV676" t="s">
        <v>37</v>
      </c>
      <c r="AW676" t="s">
        <v>61</v>
      </c>
    </row>
    <row r="677" spans="1:49" x14ac:dyDescent="0.2">
      <c r="D677">
        <v>1</v>
      </c>
      <c r="F677">
        <v>1</v>
      </c>
      <c r="G677" t="s">
        <v>3865</v>
      </c>
      <c r="H677" t="s">
        <v>3865</v>
      </c>
      <c r="L677">
        <v>1</v>
      </c>
      <c r="N677">
        <v>1</v>
      </c>
      <c r="O677" t="s">
        <v>3865</v>
      </c>
      <c r="P677" t="s">
        <v>3865</v>
      </c>
      <c r="T677">
        <v>1</v>
      </c>
      <c r="U677">
        <v>1</v>
      </c>
      <c r="V677">
        <v>1</v>
      </c>
      <c r="W677" t="s">
        <v>3865</v>
      </c>
      <c r="X677" t="s">
        <v>3865</v>
      </c>
      <c r="Y677" t="s">
        <v>29</v>
      </c>
      <c r="Z677" t="s">
        <v>3865</v>
      </c>
      <c r="AA677" t="s">
        <v>16</v>
      </c>
      <c r="AD677" t="s">
        <v>3865</v>
      </c>
      <c r="AJ677" t="s">
        <v>3865</v>
      </c>
      <c r="AK677" t="s">
        <v>3865</v>
      </c>
      <c r="AN677" t="s">
        <v>5619</v>
      </c>
      <c r="AO677" t="s">
        <v>5619</v>
      </c>
      <c r="AP677" t="s">
        <v>33</v>
      </c>
      <c r="AQ677" t="s">
        <v>3865</v>
      </c>
      <c r="AR677" t="s">
        <v>67</v>
      </c>
      <c r="AS677" t="s">
        <v>35</v>
      </c>
      <c r="AU677" t="s">
        <v>160</v>
      </c>
      <c r="AV677" t="s">
        <v>80</v>
      </c>
      <c r="AW677" t="s">
        <v>99</v>
      </c>
    </row>
    <row r="678" spans="1:49" x14ac:dyDescent="0.2">
      <c r="A678">
        <v>1</v>
      </c>
      <c r="B678">
        <v>1</v>
      </c>
      <c r="C678">
        <v>1</v>
      </c>
      <c r="D678">
        <v>1</v>
      </c>
      <c r="E678">
        <v>1</v>
      </c>
      <c r="F678">
        <v>1</v>
      </c>
      <c r="G678" t="s">
        <v>3866</v>
      </c>
      <c r="H678" t="s">
        <v>3867</v>
      </c>
      <c r="I678">
        <v>1</v>
      </c>
      <c r="J678">
        <v>1</v>
      </c>
      <c r="K678">
        <v>1</v>
      </c>
      <c r="L678">
        <v>1</v>
      </c>
      <c r="M678">
        <v>1</v>
      </c>
      <c r="N678">
        <v>1</v>
      </c>
      <c r="O678" t="s">
        <v>3868</v>
      </c>
      <c r="P678" t="s">
        <v>3869</v>
      </c>
      <c r="Q678">
        <v>1</v>
      </c>
      <c r="R678">
        <v>1</v>
      </c>
      <c r="S678">
        <v>1</v>
      </c>
      <c r="T678">
        <v>1</v>
      </c>
      <c r="U678">
        <v>1</v>
      </c>
      <c r="V678">
        <v>1</v>
      </c>
      <c r="W678" t="s">
        <v>3870</v>
      </c>
      <c r="X678" t="s">
        <v>3871</v>
      </c>
      <c r="Y678" t="s">
        <v>29</v>
      </c>
      <c r="Z678" t="s">
        <v>3872</v>
      </c>
      <c r="AD678" t="s">
        <v>3873</v>
      </c>
      <c r="AJ678" t="s">
        <v>3874</v>
      </c>
      <c r="AK678" t="s">
        <v>3875</v>
      </c>
      <c r="AN678" t="s">
        <v>59</v>
      </c>
      <c r="AO678" t="s">
        <v>59</v>
      </c>
      <c r="AP678" t="s">
        <v>52</v>
      </c>
      <c r="AQ678" t="s">
        <v>3876</v>
      </c>
      <c r="AR678" t="s">
        <v>67</v>
      </c>
      <c r="AS678" t="s">
        <v>35</v>
      </c>
      <c r="AV678" t="s">
        <v>150</v>
      </c>
    </row>
    <row r="679" spans="1:49" x14ac:dyDescent="0.2">
      <c r="A679">
        <v>4</v>
      </c>
      <c r="B679">
        <v>4</v>
      </c>
      <c r="C679">
        <v>4</v>
      </c>
      <c r="D679">
        <v>4</v>
      </c>
      <c r="E679">
        <v>3</v>
      </c>
      <c r="F679">
        <v>3</v>
      </c>
      <c r="G679" t="s">
        <v>3877</v>
      </c>
      <c r="H679" t="s">
        <v>3878</v>
      </c>
      <c r="I679">
        <v>4</v>
      </c>
      <c r="J679">
        <v>4</v>
      </c>
      <c r="K679">
        <v>3</v>
      </c>
      <c r="L679">
        <v>3</v>
      </c>
      <c r="M679">
        <v>4</v>
      </c>
      <c r="N679">
        <v>4</v>
      </c>
      <c r="O679" t="s">
        <v>3879</v>
      </c>
      <c r="P679" t="s">
        <v>3880</v>
      </c>
      <c r="Q679">
        <v>7</v>
      </c>
      <c r="R679">
        <v>7</v>
      </c>
      <c r="S679">
        <v>7</v>
      </c>
      <c r="T679">
        <v>7</v>
      </c>
      <c r="U679">
        <v>7</v>
      </c>
      <c r="V679">
        <v>7</v>
      </c>
      <c r="W679" t="s">
        <v>3881</v>
      </c>
      <c r="X679" t="s">
        <v>3882</v>
      </c>
      <c r="Y679" t="s">
        <v>48</v>
      </c>
      <c r="Z679" t="s">
        <v>3883</v>
      </c>
      <c r="AB679" t="s">
        <v>5637</v>
      </c>
      <c r="AF679" t="s">
        <v>20</v>
      </c>
      <c r="AJ679" t="s">
        <v>3884</v>
      </c>
      <c r="AK679" t="s">
        <v>3885</v>
      </c>
      <c r="AN679" t="s">
        <v>5618</v>
      </c>
      <c r="AO679" t="s">
        <v>5618</v>
      </c>
      <c r="AP679" t="s">
        <v>5640</v>
      </c>
      <c r="AQ679" t="s">
        <v>3886</v>
      </c>
      <c r="AR679" t="s">
        <v>34</v>
      </c>
      <c r="AS679" t="s">
        <v>35</v>
      </c>
      <c r="AU679" t="s">
        <v>160</v>
      </c>
      <c r="AV679" t="s">
        <v>80</v>
      </c>
      <c r="AW679" t="s">
        <v>38</v>
      </c>
    </row>
    <row r="680" spans="1:49" x14ac:dyDescent="0.2">
      <c r="A680">
        <v>5</v>
      </c>
      <c r="B680">
        <v>5</v>
      </c>
      <c r="C680">
        <v>5</v>
      </c>
      <c r="D680">
        <v>4</v>
      </c>
      <c r="E680">
        <v>5</v>
      </c>
      <c r="F680">
        <v>4</v>
      </c>
      <c r="I680">
        <v>4</v>
      </c>
      <c r="J680">
        <v>4</v>
      </c>
      <c r="K680">
        <v>4</v>
      </c>
      <c r="L680">
        <v>3</v>
      </c>
      <c r="M680">
        <v>3</v>
      </c>
      <c r="N680">
        <v>3</v>
      </c>
      <c r="P680" t="s">
        <v>3887</v>
      </c>
      <c r="Q680">
        <v>7</v>
      </c>
      <c r="R680">
        <v>7</v>
      </c>
      <c r="S680">
        <v>7</v>
      </c>
      <c r="T680">
        <v>5</v>
      </c>
      <c r="U680">
        <v>7</v>
      </c>
      <c r="V680">
        <v>6</v>
      </c>
      <c r="W680" t="s">
        <v>3888</v>
      </c>
      <c r="Y680" t="s">
        <v>48</v>
      </c>
      <c r="Z680" t="s">
        <v>3889</v>
      </c>
      <c r="AB680" t="s">
        <v>5637</v>
      </c>
      <c r="AF680" t="s">
        <v>20</v>
      </c>
      <c r="AJ680" t="s">
        <v>3890</v>
      </c>
      <c r="AK680" t="s">
        <v>3891</v>
      </c>
      <c r="AN680" t="s">
        <v>5618</v>
      </c>
      <c r="AO680" t="s">
        <v>5618</v>
      </c>
      <c r="AP680" t="s">
        <v>52</v>
      </c>
      <c r="AQ680" t="s">
        <v>3892</v>
      </c>
      <c r="AR680" t="s">
        <v>34</v>
      </c>
      <c r="AS680" t="s">
        <v>35</v>
      </c>
      <c r="AU680" t="s">
        <v>139</v>
      </c>
      <c r="AV680" t="s">
        <v>80</v>
      </c>
      <c r="AW680" t="s">
        <v>107</v>
      </c>
    </row>
    <row r="681" spans="1:49" x14ac:dyDescent="0.2">
      <c r="Q681">
        <v>7</v>
      </c>
      <c r="R681">
        <v>7</v>
      </c>
      <c r="S681">
        <v>7</v>
      </c>
      <c r="T681">
        <v>7</v>
      </c>
      <c r="U681">
        <v>7</v>
      </c>
      <c r="V681">
        <v>7</v>
      </c>
      <c r="Y681" t="s">
        <v>48</v>
      </c>
      <c r="AB681" t="s">
        <v>5637</v>
      </c>
      <c r="AE681" t="s">
        <v>19</v>
      </c>
      <c r="AN681" t="s">
        <v>5618</v>
      </c>
      <c r="AO681" t="s">
        <v>59</v>
      </c>
      <c r="AP681" t="s">
        <v>52</v>
      </c>
      <c r="AR681" t="s">
        <v>34</v>
      </c>
      <c r="AS681" t="s">
        <v>35</v>
      </c>
      <c r="AU681" t="s">
        <v>98</v>
      </c>
      <c r="AV681" t="s">
        <v>80</v>
      </c>
      <c r="AW681" t="s">
        <v>107</v>
      </c>
    </row>
    <row r="682" spans="1:49" x14ac:dyDescent="0.2">
      <c r="A682">
        <v>5</v>
      </c>
      <c r="B682">
        <v>3</v>
      </c>
      <c r="C682">
        <v>4</v>
      </c>
      <c r="D682">
        <v>4</v>
      </c>
      <c r="E682">
        <v>4</v>
      </c>
      <c r="F682">
        <v>7</v>
      </c>
      <c r="G682" t="s">
        <v>3893</v>
      </c>
      <c r="H682" t="s">
        <v>3894</v>
      </c>
      <c r="I682">
        <v>3</v>
      </c>
      <c r="J682">
        <v>3</v>
      </c>
      <c r="K682">
        <v>4</v>
      </c>
      <c r="L682">
        <v>4</v>
      </c>
      <c r="M682">
        <v>3</v>
      </c>
      <c r="N682">
        <v>3</v>
      </c>
      <c r="P682" t="s">
        <v>3895</v>
      </c>
      <c r="Q682">
        <v>4</v>
      </c>
      <c r="R682">
        <v>4</v>
      </c>
      <c r="S682">
        <v>5</v>
      </c>
      <c r="T682">
        <v>5</v>
      </c>
      <c r="U682">
        <v>5</v>
      </c>
      <c r="V682">
        <v>4</v>
      </c>
      <c r="W682" t="s">
        <v>3896</v>
      </c>
      <c r="X682" t="s">
        <v>3897</v>
      </c>
      <c r="Y682" t="s">
        <v>119</v>
      </c>
      <c r="Z682" t="s">
        <v>3898</v>
      </c>
      <c r="AA682" t="s">
        <v>16</v>
      </c>
      <c r="AE682" t="s">
        <v>19</v>
      </c>
      <c r="AJ682" t="s">
        <v>5778</v>
      </c>
      <c r="AK682" t="s">
        <v>3899</v>
      </c>
      <c r="AN682" t="s">
        <v>5618</v>
      </c>
      <c r="AO682" t="s">
        <v>51</v>
      </c>
      <c r="AP682" t="s">
        <v>52</v>
      </c>
      <c r="AQ682" t="s">
        <v>3900</v>
      </c>
      <c r="AR682" t="s">
        <v>34</v>
      </c>
      <c r="AS682" t="s">
        <v>35</v>
      </c>
      <c r="AU682" t="s">
        <v>47</v>
      </c>
      <c r="AV682" t="s">
        <v>37</v>
      </c>
      <c r="AW682" t="s">
        <v>81</v>
      </c>
    </row>
    <row r="683" spans="1:49" x14ac:dyDescent="0.2">
      <c r="A683">
        <v>3</v>
      </c>
      <c r="B683">
        <v>3</v>
      </c>
      <c r="C683">
        <v>1</v>
      </c>
      <c r="D683">
        <v>1</v>
      </c>
      <c r="E683">
        <v>1</v>
      </c>
      <c r="F683">
        <v>1</v>
      </c>
      <c r="H683" t="s">
        <v>3901</v>
      </c>
      <c r="I683">
        <v>4</v>
      </c>
      <c r="J683">
        <v>4</v>
      </c>
      <c r="K683">
        <v>2</v>
      </c>
      <c r="L683">
        <v>1</v>
      </c>
      <c r="M683">
        <v>1</v>
      </c>
      <c r="N683">
        <v>1</v>
      </c>
      <c r="P683" t="s">
        <v>3902</v>
      </c>
      <c r="Q683">
        <v>3</v>
      </c>
      <c r="R683">
        <v>2</v>
      </c>
      <c r="S683">
        <v>1</v>
      </c>
      <c r="T683">
        <v>1</v>
      </c>
      <c r="U683">
        <v>1</v>
      </c>
      <c r="V683">
        <v>1</v>
      </c>
      <c r="X683" t="s">
        <v>3903</v>
      </c>
      <c r="Y683" t="s">
        <v>29</v>
      </c>
      <c r="Z683" t="s">
        <v>3904</v>
      </c>
      <c r="AA683" t="s">
        <v>16</v>
      </c>
      <c r="AB683" t="s">
        <v>5637</v>
      </c>
      <c r="AC683" t="s">
        <v>17</v>
      </c>
      <c r="AN683" t="s">
        <v>5619</v>
      </c>
      <c r="AO683" t="s">
        <v>5620</v>
      </c>
      <c r="AP683" t="s">
        <v>5640</v>
      </c>
      <c r="AR683" t="s">
        <v>34</v>
      </c>
      <c r="AS683" t="s">
        <v>35</v>
      </c>
      <c r="AU683" t="s">
        <v>160</v>
      </c>
      <c r="AV683" t="s">
        <v>37</v>
      </c>
      <c r="AW683" t="s">
        <v>81</v>
      </c>
    </row>
    <row r="684" spans="1:49" x14ac:dyDescent="0.2">
      <c r="A684">
        <v>1</v>
      </c>
      <c r="B684">
        <v>7</v>
      </c>
      <c r="C684">
        <v>7</v>
      </c>
      <c r="D684">
        <v>7</v>
      </c>
      <c r="E684">
        <v>1</v>
      </c>
      <c r="F684">
        <v>5</v>
      </c>
      <c r="G684" t="s">
        <v>3905</v>
      </c>
      <c r="H684" t="s">
        <v>3906</v>
      </c>
      <c r="I684">
        <v>1</v>
      </c>
      <c r="J684">
        <v>5</v>
      </c>
      <c r="K684">
        <v>6</v>
      </c>
      <c r="L684">
        <v>6</v>
      </c>
      <c r="M684">
        <v>1</v>
      </c>
      <c r="N684">
        <v>3</v>
      </c>
      <c r="O684" t="s">
        <v>3907</v>
      </c>
      <c r="Q684">
        <v>5</v>
      </c>
      <c r="R684">
        <v>5</v>
      </c>
      <c r="S684">
        <v>5</v>
      </c>
      <c r="T684">
        <v>5</v>
      </c>
      <c r="U684">
        <v>5</v>
      </c>
      <c r="V684">
        <v>5</v>
      </c>
      <c r="W684" t="s">
        <v>3908</v>
      </c>
      <c r="Y684" t="s">
        <v>48</v>
      </c>
      <c r="Z684" t="s">
        <v>3909</v>
      </c>
      <c r="AA684" t="s">
        <v>16</v>
      </c>
      <c r="AE684" t="s">
        <v>19</v>
      </c>
      <c r="AF684" t="s">
        <v>20</v>
      </c>
      <c r="AG684" t="s">
        <v>21</v>
      </c>
      <c r="AH684" t="s">
        <v>22</v>
      </c>
      <c r="AI684" t="s">
        <v>23</v>
      </c>
      <c r="AJ684" t="s">
        <v>3910</v>
      </c>
      <c r="AN684" t="s">
        <v>59</v>
      </c>
      <c r="AO684" t="s">
        <v>5618</v>
      </c>
      <c r="AP684" t="s">
        <v>52</v>
      </c>
      <c r="AQ684" t="s">
        <v>3911</v>
      </c>
      <c r="AR684" t="s">
        <v>67</v>
      </c>
      <c r="AS684" t="s">
        <v>35</v>
      </c>
      <c r="AU684" t="s">
        <v>47</v>
      </c>
      <c r="AV684" t="s">
        <v>80</v>
      </c>
      <c r="AW684" t="s">
        <v>81</v>
      </c>
    </row>
    <row r="685" spans="1:49" x14ac:dyDescent="0.2">
      <c r="A685">
        <v>7</v>
      </c>
      <c r="B685">
        <v>7</v>
      </c>
      <c r="C685">
        <v>5</v>
      </c>
      <c r="D685">
        <v>4</v>
      </c>
      <c r="E685">
        <v>7</v>
      </c>
      <c r="F685">
        <v>6</v>
      </c>
      <c r="G685" t="s">
        <v>3912</v>
      </c>
      <c r="H685" t="s">
        <v>3913</v>
      </c>
      <c r="I685">
        <v>4</v>
      </c>
      <c r="J685">
        <v>7</v>
      </c>
      <c r="K685">
        <v>6</v>
      </c>
      <c r="L685">
        <v>4</v>
      </c>
      <c r="M685">
        <v>5</v>
      </c>
      <c r="N685">
        <v>6</v>
      </c>
      <c r="O685" t="s">
        <v>3914</v>
      </c>
      <c r="P685" t="s">
        <v>3915</v>
      </c>
      <c r="Q685">
        <v>6</v>
      </c>
      <c r="R685">
        <v>7</v>
      </c>
      <c r="S685">
        <v>6</v>
      </c>
      <c r="T685">
        <v>4</v>
      </c>
      <c r="U685">
        <v>6</v>
      </c>
      <c r="V685">
        <v>6</v>
      </c>
      <c r="W685" t="s">
        <v>3916</v>
      </c>
      <c r="X685" t="s">
        <v>3917</v>
      </c>
      <c r="Y685" t="s">
        <v>119</v>
      </c>
      <c r="Z685" t="s">
        <v>3918</v>
      </c>
      <c r="AA685" t="s">
        <v>16</v>
      </c>
      <c r="AD685" t="s">
        <v>3919</v>
      </c>
      <c r="AE685" t="s">
        <v>19</v>
      </c>
      <c r="AF685" t="s">
        <v>20</v>
      </c>
      <c r="AJ685" t="s">
        <v>3920</v>
      </c>
      <c r="AK685" t="s">
        <v>3921</v>
      </c>
      <c r="AN685" t="s">
        <v>5618</v>
      </c>
      <c r="AO685" t="s">
        <v>5618</v>
      </c>
      <c r="AP685" t="s">
        <v>52</v>
      </c>
      <c r="AQ685" t="s">
        <v>3922</v>
      </c>
      <c r="AR685" t="s">
        <v>34</v>
      </c>
      <c r="AS685" t="s">
        <v>35</v>
      </c>
      <c r="AU685" t="s">
        <v>98</v>
      </c>
      <c r="AV685" t="s">
        <v>37</v>
      </c>
      <c r="AW685" t="s">
        <v>99</v>
      </c>
    </row>
    <row r="686" spans="1:49" x14ac:dyDescent="0.2">
      <c r="A686">
        <v>1</v>
      </c>
      <c r="B686">
        <v>1</v>
      </c>
      <c r="C686">
        <v>1</v>
      </c>
      <c r="D686">
        <v>1</v>
      </c>
      <c r="E686">
        <v>1</v>
      </c>
      <c r="F686">
        <v>1</v>
      </c>
      <c r="G686" t="s">
        <v>3923</v>
      </c>
      <c r="H686" t="s">
        <v>3924</v>
      </c>
      <c r="I686">
        <v>1</v>
      </c>
      <c r="J686">
        <v>1</v>
      </c>
      <c r="K686">
        <v>1</v>
      </c>
      <c r="L686">
        <v>1</v>
      </c>
      <c r="M686">
        <v>1</v>
      </c>
      <c r="N686">
        <v>1</v>
      </c>
      <c r="O686" t="s">
        <v>3925</v>
      </c>
      <c r="P686" t="s">
        <v>3926</v>
      </c>
      <c r="Q686">
        <v>1</v>
      </c>
      <c r="R686">
        <v>1</v>
      </c>
      <c r="S686">
        <v>1</v>
      </c>
      <c r="T686">
        <v>1</v>
      </c>
      <c r="U686">
        <v>1</v>
      </c>
      <c r="V686">
        <v>1</v>
      </c>
      <c r="W686" t="s">
        <v>3927</v>
      </c>
      <c r="X686" t="s">
        <v>3928</v>
      </c>
      <c r="Y686" t="s">
        <v>29</v>
      </c>
      <c r="Z686" t="s">
        <v>3929</v>
      </c>
      <c r="AA686" t="s">
        <v>16</v>
      </c>
      <c r="AB686" t="s">
        <v>5637</v>
      </c>
      <c r="AC686" t="s">
        <v>17</v>
      </c>
      <c r="AD686" t="s">
        <v>3930</v>
      </c>
      <c r="AJ686" t="s">
        <v>3931</v>
      </c>
      <c r="AK686" t="s">
        <v>3932</v>
      </c>
      <c r="AN686" t="s">
        <v>59</v>
      </c>
      <c r="AO686" t="s">
        <v>5619</v>
      </c>
      <c r="AP686" t="s">
        <v>52</v>
      </c>
      <c r="AQ686" t="s">
        <v>3933</v>
      </c>
      <c r="AR686" t="s">
        <v>34</v>
      </c>
      <c r="AS686" t="s">
        <v>35</v>
      </c>
      <c r="AU686" t="s">
        <v>47</v>
      </c>
      <c r="AV686" t="s">
        <v>80</v>
      </c>
      <c r="AW686" t="s">
        <v>68</v>
      </c>
    </row>
    <row r="687" spans="1:49" x14ac:dyDescent="0.2">
      <c r="A687">
        <v>3</v>
      </c>
      <c r="B687">
        <v>4</v>
      </c>
      <c r="C687">
        <v>4</v>
      </c>
      <c r="D687">
        <v>6</v>
      </c>
      <c r="E687">
        <v>5</v>
      </c>
      <c r="F687">
        <v>6</v>
      </c>
      <c r="G687" t="s">
        <v>3934</v>
      </c>
      <c r="H687" t="s">
        <v>3935</v>
      </c>
      <c r="I687">
        <v>3</v>
      </c>
      <c r="J687">
        <v>5</v>
      </c>
      <c r="K687">
        <v>5</v>
      </c>
      <c r="L687">
        <v>6</v>
      </c>
      <c r="M687">
        <v>6</v>
      </c>
      <c r="N687">
        <v>6</v>
      </c>
      <c r="P687" t="s">
        <v>3936</v>
      </c>
      <c r="Q687">
        <v>5</v>
      </c>
      <c r="R687">
        <v>6</v>
      </c>
      <c r="S687">
        <v>5</v>
      </c>
      <c r="T687">
        <v>6</v>
      </c>
      <c r="U687">
        <v>6</v>
      </c>
      <c r="V687">
        <v>6</v>
      </c>
      <c r="W687" t="s">
        <v>3937</v>
      </c>
      <c r="X687" t="s">
        <v>3938</v>
      </c>
      <c r="Y687" t="s">
        <v>48</v>
      </c>
      <c r="Z687" t="s">
        <v>3939</v>
      </c>
      <c r="AA687" t="s">
        <v>16</v>
      </c>
      <c r="AB687" t="s">
        <v>5637</v>
      </c>
      <c r="AE687" t="s">
        <v>19</v>
      </c>
      <c r="AH687" t="s">
        <v>22</v>
      </c>
      <c r="AI687" t="s">
        <v>23</v>
      </c>
      <c r="AJ687" t="s">
        <v>3940</v>
      </c>
      <c r="AK687" t="s">
        <v>3941</v>
      </c>
      <c r="AN687" t="s">
        <v>5618</v>
      </c>
      <c r="AO687" t="s">
        <v>5618</v>
      </c>
      <c r="AP687" t="s">
        <v>52</v>
      </c>
      <c r="AQ687" t="s">
        <v>3942</v>
      </c>
      <c r="AR687" t="s">
        <v>34</v>
      </c>
      <c r="AS687" t="s">
        <v>45</v>
      </c>
      <c r="AT687" t="s">
        <v>3943</v>
      </c>
      <c r="AU687" t="s">
        <v>47</v>
      </c>
      <c r="AV687" t="s">
        <v>37</v>
      </c>
      <c r="AW687" t="s">
        <v>81</v>
      </c>
    </row>
    <row r="688" spans="1:49" x14ac:dyDescent="0.2">
      <c r="A688">
        <v>2</v>
      </c>
      <c r="B688">
        <v>2</v>
      </c>
      <c r="C688">
        <v>2</v>
      </c>
      <c r="D688">
        <v>2</v>
      </c>
      <c r="E688">
        <v>2</v>
      </c>
      <c r="F688">
        <v>2</v>
      </c>
      <c r="G688" t="s">
        <v>3944</v>
      </c>
      <c r="I688">
        <v>2</v>
      </c>
      <c r="O688" t="s">
        <v>3945</v>
      </c>
      <c r="Q688">
        <v>7</v>
      </c>
      <c r="R688">
        <v>4</v>
      </c>
      <c r="S688">
        <v>7</v>
      </c>
      <c r="U688">
        <v>7</v>
      </c>
      <c r="W688" t="s">
        <v>3946</v>
      </c>
      <c r="Y688" t="s">
        <v>48</v>
      </c>
      <c r="Z688" t="s">
        <v>3947</v>
      </c>
      <c r="AA688" t="s">
        <v>16</v>
      </c>
      <c r="AB688" t="s">
        <v>5637</v>
      </c>
      <c r="AI688" t="s">
        <v>23</v>
      </c>
      <c r="AJ688" t="s">
        <v>3948</v>
      </c>
      <c r="AK688" t="s">
        <v>3949</v>
      </c>
      <c r="AR688" t="s">
        <v>34</v>
      </c>
      <c r="AS688" t="s">
        <v>35</v>
      </c>
      <c r="AU688" t="s">
        <v>160</v>
      </c>
      <c r="AV688" t="s">
        <v>37</v>
      </c>
      <c r="AW688" t="s">
        <v>68</v>
      </c>
    </row>
    <row r="689" spans="1:49" x14ac:dyDescent="0.2">
      <c r="A689">
        <v>4</v>
      </c>
      <c r="B689">
        <v>5</v>
      </c>
      <c r="C689">
        <v>2</v>
      </c>
      <c r="D689">
        <v>3</v>
      </c>
      <c r="E689">
        <v>6</v>
      </c>
      <c r="F689">
        <v>6</v>
      </c>
      <c r="G689" t="s">
        <v>3950</v>
      </c>
      <c r="I689">
        <v>2</v>
      </c>
      <c r="J689">
        <v>3</v>
      </c>
      <c r="K689">
        <v>2</v>
      </c>
      <c r="L689">
        <v>7</v>
      </c>
      <c r="M689">
        <v>2</v>
      </c>
      <c r="N689">
        <v>3</v>
      </c>
      <c r="Q689">
        <v>7</v>
      </c>
      <c r="R689">
        <v>7</v>
      </c>
      <c r="S689">
        <v>7</v>
      </c>
      <c r="T689">
        <v>7</v>
      </c>
      <c r="U689">
        <v>7</v>
      </c>
      <c r="V689">
        <v>7</v>
      </c>
      <c r="Y689" t="s">
        <v>48</v>
      </c>
      <c r="AA689" t="s">
        <v>16</v>
      </c>
      <c r="AI689" t="s">
        <v>23</v>
      </c>
      <c r="AK689" t="s">
        <v>3951</v>
      </c>
      <c r="AN689" t="s">
        <v>5618</v>
      </c>
      <c r="AO689" t="s">
        <v>5618</v>
      </c>
      <c r="AP689" t="s">
        <v>52</v>
      </c>
      <c r="AR689" t="s">
        <v>67</v>
      </c>
      <c r="AS689" t="s">
        <v>35</v>
      </c>
      <c r="AU689" t="s">
        <v>98</v>
      </c>
      <c r="AV689" t="s">
        <v>150</v>
      </c>
      <c r="AW689" t="s">
        <v>99</v>
      </c>
    </row>
    <row r="690" spans="1:49" x14ac:dyDescent="0.2">
      <c r="A690">
        <v>2</v>
      </c>
      <c r="B690">
        <v>4</v>
      </c>
      <c r="C690">
        <v>2</v>
      </c>
      <c r="D690">
        <v>2</v>
      </c>
      <c r="E690">
        <v>4</v>
      </c>
      <c r="F690">
        <v>2</v>
      </c>
      <c r="G690" t="s">
        <v>3952</v>
      </c>
      <c r="H690" t="s">
        <v>3953</v>
      </c>
      <c r="I690">
        <v>5</v>
      </c>
      <c r="J690">
        <v>5</v>
      </c>
      <c r="K690">
        <v>4</v>
      </c>
      <c r="L690">
        <v>5</v>
      </c>
      <c r="M690">
        <v>5</v>
      </c>
      <c r="N690">
        <v>4</v>
      </c>
      <c r="O690" t="s">
        <v>3954</v>
      </c>
      <c r="P690" t="s">
        <v>3955</v>
      </c>
      <c r="Q690">
        <v>6</v>
      </c>
      <c r="R690">
        <v>6</v>
      </c>
      <c r="S690">
        <v>5</v>
      </c>
      <c r="T690">
        <v>5</v>
      </c>
      <c r="U690">
        <v>5</v>
      </c>
      <c r="V690">
        <v>5</v>
      </c>
      <c r="W690" t="s">
        <v>3956</v>
      </c>
      <c r="X690" t="s">
        <v>3957</v>
      </c>
      <c r="Y690" t="s">
        <v>48</v>
      </c>
      <c r="Z690" t="s">
        <v>3958</v>
      </c>
      <c r="AA690" t="s">
        <v>16</v>
      </c>
      <c r="AD690" t="s">
        <v>3959</v>
      </c>
      <c r="AE690" t="s">
        <v>19</v>
      </c>
      <c r="AG690" t="s">
        <v>21</v>
      </c>
      <c r="AI690" t="s">
        <v>23</v>
      </c>
      <c r="AJ690" t="s">
        <v>3960</v>
      </c>
      <c r="AK690" t="s">
        <v>3961</v>
      </c>
      <c r="AN690" t="s">
        <v>5618</v>
      </c>
      <c r="AO690" t="s">
        <v>51</v>
      </c>
      <c r="AP690" t="s">
        <v>52</v>
      </c>
      <c r="AQ690" t="s">
        <v>3962</v>
      </c>
      <c r="AR690" t="s">
        <v>34</v>
      </c>
      <c r="AS690" t="s">
        <v>35</v>
      </c>
      <c r="AU690" t="s">
        <v>793</v>
      </c>
      <c r="AV690" t="s">
        <v>80</v>
      </c>
      <c r="AW690" t="s">
        <v>81</v>
      </c>
    </row>
    <row r="691" spans="1:49" x14ac:dyDescent="0.2">
      <c r="G691" t="s">
        <v>67</v>
      </c>
      <c r="H691" t="s">
        <v>3963</v>
      </c>
      <c r="O691" t="s">
        <v>67</v>
      </c>
      <c r="P691" t="s">
        <v>3963</v>
      </c>
      <c r="W691" t="s">
        <v>67</v>
      </c>
      <c r="X691" t="s">
        <v>3963</v>
      </c>
      <c r="Y691" t="s">
        <v>29</v>
      </c>
      <c r="Z691" t="s">
        <v>3963</v>
      </c>
      <c r="AA691" t="s">
        <v>16</v>
      </c>
      <c r="AJ691" t="s">
        <v>3964</v>
      </c>
      <c r="AK691" t="s">
        <v>3965</v>
      </c>
      <c r="AN691" t="s">
        <v>59</v>
      </c>
      <c r="AO691" t="s">
        <v>59</v>
      </c>
      <c r="AP691" t="s">
        <v>52</v>
      </c>
      <c r="AQ691" t="s">
        <v>3966</v>
      </c>
      <c r="AR691" t="s">
        <v>67</v>
      </c>
      <c r="AS691" t="s">
        <v>35</v>
      </c>
      <c r="AU691" t="s">
        <v>98</v>
      </c>
      <c r="AV691" t="s">
        <v>37</v>
      </c>
    </row>
    <row r="692" spans="1:49" x14ac:dyDescent="0.2">
      <c r="A692">
        <v>4</v>
      </c>
      <c r="B692">
        <v>2</v>
      </c>
      <c r="C692">
        <v>2</v>
      </c>
      <c r="D692">
        <v>1</v>
      </c>
      <c r="E692">
        <v>1</v>
      </c>
      <c r="F692">
        <v>1</v>
      </c>
      <c r="G692" t="s">
        <v>3967</v>
      </c>
      <c r="I692">
        <v>6</v>
      </c>
      <c r="J692">
        <v>2</v>
      </c>
      <c r="K692">
        <v>2</v>
      </c>
      <c r="L692">
        <v>1</v>
      </c>
      <c r="M692">
        <v>1</v>
      </c>
      <c r="N692">
        <v>1</v>
      </c>
      <c r="Q692">
        <v>6</v>
      </c>
      <c r="R692">
        <v>2</v>
      </c>
      <c r="S692">
        <v>1</v>
      </c>
      <c r="T692">
        <v>1</v>
      </c>
      <c r="U692">
        <v>1</v>
      </c>
      <c r="V692">
        <v>1</v>
      </c>
      <c r="Y692" t="s">
        <v>29</v>
      </c>
      <c r="Z692" t="s">
        <v>3968</v>
      </c>
      <c r="AD692" t="s">
        <v>3969</v>
      </c>
      <c r="AN692" t="s">
        <v>51</v>
      </c>
      <c r="AO692" t="s">
        <v>51</v>
      </c>
      <c r="AP692" t="s">
        <v>52</v>
      </c>
      <c r="AQ692" t="s">
        <v>3970</v>
      </c>
      <c r="AR692" t="s">
        <v>34</v>
      </c>
      <c r="AS692" t="s">
        <v>35</v>
      </c>
      <c r="AU692" t="s">
        <v>47</v>
      </c>
      <c r="AV692" t="s">
        <v>37</v>
      </c>
      <c r="AW692" t="s">
        <v>81</v>
      </c>
    </row>
    <row r="693" spans="1:49" x14ac:dyDescent="0.2">
      <c r="A693">
        <v>7</v>
      </c>
      <c r="B693">
        <v>7</v>
      </c>
      <c r="C693">
        <v>6</v>
      </c>
      <c r="D693">
        <v>6</v>
      </c>
      <c r="E693">
        <v>6</v>
      </c>
      <c r="F693">
        <v>6</v>
      </c>
      <c r="G693" t="s">
        <v>3971</v>
      </c>
      <c r="H693" t="s">
        <v>3972</v>
      </c>
      <c r="I693">
        <v>2</v>
      </c>
      <c r="J693">
        <v>3</v>
      </c>
      <c r="K693">
        <v>3</v>
      </c>
      <c r="L693">
        <v>2</v>
      </c>
      <c r="M693">
        <v>3</v>
      </c>
      <c r="N693">
        <v>3</v>
      </c>
      <c r="P693" t="s">
        <v>3973</v>
      </c>
      <c r="Q693">
        <v>2</v>
      </c>
      <c r="R693">
        <v>4</v>
      </c>
      <c r="S693">
        <v>4</v>
      </c>
      <c r="T693">
        <v>2</v>
      </c>
      <c r="U693">
        <v>3</v>
      </c>
      <c r="V693">
        <v>3</v>
      </c>
      <c r="W693" t="s">
        <v>3974</v>
      </c>
      <c r="X693" t="s">
        <v>3973</v>
      </c>
      <c r="Y693" t="s">
        <v>119</v>
      </c>
      <c r="Z693" t="s">
        <v>3975</v>
      </c>
      <c r="AA693" t="s">
        <v>16</v>
      </c>
      <c r="AB693" t="s">
        <v>5637</v>
      </c>
      <c r="AE693" t="s">
        <v>19</v>
      </c>
      <c r="AF693" t="s">
        <v>20</v>
      </c>
      <c r="AJ693" t="s">
        <v>3976</v>
      </c>
      <c r="AK693" t="s">
        <v>3977</v>
      </c>
      <c r="AN693" t="s">
        <v>5618</v>
      </c>
      <c r="AO693" t="s">
        <v>51</v>
      </c>
      <c r="AP693" t="s">
        <v>33</v>
      </c>
      <c r="AR693" t="s">
        <v>34</v>
      </c>
      <c r="AS693" t="s">
        <v>35</v>
      </c>
      <c r="AU693" t="s">
        <v>79</v>
      </c>
      <c r="AV693" t="s">
        <v>80</v>
      </c>
      <c r="AW693" t="s">
        <v>107</v>
      </c>
    </row>
    <row r="694" spans="1:49" x14ac:dyDescent="0.2">
      <c r="A694">
        <v>7</v>
      </c>
      <c r="B694">
        <v>7</v>
      </c>
      <c r="C694">
        <v>5</v>
      </c>
      <c r="D694">
        <v>3</v>
      </c>
      <c r="E694">
        <v>5</v>
      </c>
      <c r="F694">
        <v>5</v>
      </c>
      <c r="G694" t="s">
        <v>3978</v>
      </c>
      <c r="H694" t="s">
        <v>3979</v>
      </c>
      <c r="I694">
        <v>4</v>
      </c>
      <c r="J694">
        <v>6</v>
      </c>
      <c r="K694">
        <v>4</v>
      </c>
      <c r="L694">
        <v>4</v>
      </c>
      <c r="M694">
        <v>5</v>
      </c>
      <c r="N694">
        <v>5</v>
      </c>
      <c r="O694" t="s">
        <v>3980</v>
      </c>
      <c r="P694" t="s">
        <v>3981</v>
      </c>
      <c r="Q694">
        <v>6</v>
      </c>
      <c r="R694">
        <v>6</v>
      </c>
      <c r="S694">
        <v>5</v>
      </c>
      <c r="T694">
        <v>4</v>
      </c>
      <c r="U694">
        <v>5</v>
      </c>
      <c r="V694">
        <v>5</v>
      </c>
      <c r="W694" t="s">
        <v>3982</v>
      </c>
      <c r="X694" t="s">
        <v>3983</v>
      </c>
      <c r="Y694" t="s">
        <v>119</v>
      </c>
      <c r="Z694" t="s">
        <v>3984</v>
      </c>
      <c r="AA694" t="s">
        <v>16</v>
      </c>
      <c r="AB694" t="s">
        <v>5637</v>
      </c>
      <c r="AF694" t="s">
        <v>20</v>
      </c>
      <c r="AJ694" t="s">
        <v>3985</v>
      </c>
      <c r="AK694" t="s">
        <v>3986</v>
      </c>
      <c r="AN694" t="s">
        <v>5618</v>
      </c>
      <c r="AO694" t="s">
        <v>51</v>
      </c>
      <c r="AP694" t="s">
        <v>52</v>
      </c>
      <c r="AQ694" t="s">
        <v>3987</v>
      </c>
      <c r="AR694" t="s">
        <v>34</v>
      </c>
      <c r="AS694" t="s">
        <v>35</v>
      </c>
      <c r="AU694" t="s">
        <v>47</v>
      </c>
      <c r="AV694" t="s">
        <v>80</v>
      </c>
      <c r="AW694" t="s">
        <v>81</v>
      </c>
    </row>
    <row r="695" spans="1:49" x14ac:dyDescent="0.2">
      <c r="G695" t="s">
        <v>3988</v>
      </c>
      <c r="O695" t="s">
        <v>3989</v>
      </c>
      <c r="W695" t="s">
        <v>3990</v>
      </c>
      <c r="X695" t="s">
        <v>3991</v>
      </c>
      <c r="Y695" t="s">
        <v>48</v>
      </c>
      <c r="Z695" t="s">
        <v>3992</v>
      </c>
      <c r="AA695" t="s">
        <v>16</v>
      </c>
      <c r="AD695" t="s">
        <v>3993</v>
      </c>
      <c r="AK695" t="s">
        <v>3994</v>
      </c>
      <c r="AN695" t="s">
        <v>5618</v>
      </c>
      <c r="AO695" t="s">
        <v>5618</v>
      </c>
      <c r="AP695" t="s">
        <v>52</v>
      </c>
      <c r="AQ695" t="s">
        <v>3995</v>
      </c>
      <c r="AR695" t="s">
        <v>34</v>
      </c>
      <c r="AS695" t="s">
        <v>35</v>
      </c>
      <c r="AU695" t="s">
        <v>47</v>
      </c>
      <c r="AV695" t="s">
        <v>80</v>
      </c>
      <c r="AW695" t="s">
        <v>68</v>
      </c>
    </row>
    <row r="696" spans="1:49" x14ac:dyDescent="0.2">
      <c r="A696">
        <v>1</v>
      </c>
      <c r="B696">
        <v>1</v>
      </c>
      <c r="C696">
        <v>1</v>
      </c>
      <c r="D696">
        <v>1</v>
      </c>
      <c r="E696">
        <v>1</v>
      </c>
      <c r="F696">
        <v>1</v>
      </c>
      <c r="G696" t="s">
        <v>3996</v>
      </c>
      <c r="H696" t="s">
        <v>3996</v>
      </c>
      <c r="I696">
        <v>1</v>
      </c>
      <c r="J696">
        <v>1</v>
      </c>
      <c r="K696">
        <v>1</v>
      </c>
      <c r="L696">
        <v>1</v>
      </c>
      <c r="M696">
        <v>1</v>
      </c>
      <c r="N696">
        <v>1</v>
      </c>
      <c r="O696" t="s">
        <v>3996</v>
      </c>
      <c r="P696" t="s">
        <v>3996</v>
      </c>
      <c r="Q696">
        <v>1</v>
      </c>
      <c r="R696">
        <v>1</v>
      </c>
      <c r="S696">
        <v>1</v>
      </c>
      <c r="T696">
        <v>1</v>
      </c>
      <c r="U696">
        <v>1</v>
      </c>
      <c r="V696">
        <v>1</v>
      </c>
      <c r="W696" t="s">
        <v>3996</v>
      </c>
      <c r="X696" t="s">
        <v>3996</v>
      </c>
      <c r="Y696" t="s">
        <v>29</v>
      </c>
      <c r="Z696" t="s">
        <v>3997</v>
      </c>
      <c r="AD696" t="s">
        <v>3998</v>
      </c>
      <c r="AJ696" t="s">
        <v>3999</v>
      </c>
      <c r="AK696" t="s">
        <v>4000</v>
      </c>
      <c r="AN696" t="s">
        <v>59</v>
      </c>
      <c r="AO696" t="s">
        <v>5619</v>
      </c>
      <c r="AP696" t="s">
        <v>33</v>
      </c>
      <c r="AR696" t="s">
        <v>67</v>
      </c>
      <c r="AS696" t="s">
        <v>35</v>
      </c>
      <c r="AU696" t="s">
        <v>642</v>
      </c>
      <c r="AV696" t="s">
        <v>37</v>
      </c>
      <c r="AW696" t="s">
        <v>99</v>
      </c>
    </row>
    <row r="697" spans="1:49" x14ac:dyDescent="0.2">
      <c r="A697">
        <v>1</v>
      </c>
      <c r="B697">
        <v>1</v>
      </c>
      <c r="C697">
        <v>1</v>
      </c>
      <c r="D697">
        <v>1</v>
      </c>
      <c r="E697">
        <v>1</v>
      </c>
      <c r="F697">
        <v>1</v>
      </c>
      <c r="I697">
        <v>1</v>
      </c>
      <c r="J697">
        <v>1</v>
      </c>
      <c r="K697">
        <v>1</v>
      </c>
      <c r="L697">
        <v>1</v>
      </c>
      <c r="M697">
        <v>1</v>
      </c>
      <c r="N697">
        <v>1</v>
      </c>
      <c r="Q697">
        <v>1</v>
      </c>
      <c r="R697">
        <v>1</v>
      </c>
      <c r="S697">
        <v>1</v>
      </c>
      <c r="T697">
        <v>1</v>
      </c>
      <c r="U697">
        <v>1</v>
      </c>
      <c r="V697">
        <v>1</v>
      </c>
      <c r="Y697" t="s">
        <v>29</v>
      </c>
      <c r="Z697" t="s">
        <v>4001</v>
      </c>
      <c r="AA697" t="s">
        <v>16</v>
      </c>
      <c r="AN697" t="s">
        <v>59</v>
      </c>
      <c r="AO697" t="s">
        <v>51</v>
      </c>
      <c r="AP697" t="s">
        <v>33</v>
      </c>
      <c r="AQ697" t="s">
        <v>4002</v>
      </c>
      <c r="AR697" t="s">
        <v>67</v>
      </c>
      <c r="AS697" t="s">
        <v>35</v>
      </c>
      <c r="AU697" t="s">
        <v>36</v>
      </c>
      <c r="AV697" t="s">
        <v>37</v>
      </c>
      <c r="AW697" t="s">
        <v>81</v>
      </c>
    </row>
    <row r="698" spans="1:49" x14ac:dyDescent="0.2">
      <c r="A698">
        <v>4</v>
      </c>
      <c r="B698">
        <v>4</v>
      </c>
      <c r="C698">
        <v>4</v>
      </c>
      <c r="D698">
        <v>3</v>
      </c>
      <c r="E698">
        <v>5</v>
      </c>
      <c r="F698">
        <v>5</v>
      </c>
      <c r="I698">
        <v>5</v>
      </c>
      <c r="J698">
        <v>5</v>
      </c>
      <c r="K698">
        <v>3</v>
      </c>
      <c r="L698">
        <v>3</v>
      </c>
      <c r="M698">
        <v>5</v>
      </c>
      <c r="N698">
        <v>5</v>
      </c>
      <c r="Q698">
        <v>7</v>
      </c>
      <c r="R698">
        <v>6</v>
      </c>
      <c r="S698">
        <v>5</v>
      </c>
      <c r="T698">
        <v>4</v>
      </c>
      <c r="U698">
        <v>4</v>
      </c>
      <c r="V698">
        <v>4</v>
      </c>
      <c r="Y698" t="s">
        <v>48</v>
      </c>
      <c r="AA698" t="s">
        <v>16</v>
      </c>
      <c r="AB698" t="s">
        <v>5637</v>
      </c>
      <c r="AH698" t="s">
        <v>22</v>
      </c>
      <c r="AN698" t="s">
        <v>5618</v>
      </c>
      <c r="AO698" t="s">
        <v>5618</v>
      </c>
      <c r="AP698" t="s">
        <v>5640</v>
      </c>
      <c r="AR698" t="s">
        <v>67</v>
      </c>
      <c r="AS698" t="s">
        <v>35</v>
      </c>
      <c r="AU698" t="s">
        <v>785</v>
      </c>
      <c r="AV698" t="s">
        <v>80</v>
      </c>
      <c r="AW698" t="s">
        <v>99</v>
      </c>
    </row>
    <row r="699" spans="1:49" x14ac:dyDescent="0.2">
      <c r="A699">
        <v>2</v>
      </c>
      <c r="B699">
        <v>1</v>
      </c>
      <c r="C699">
        <v>3</v>
      </c>
      <c r="D699">
        <v>1</v>
      </c>
      <c r="E699">
        <v>1</v>
      </c>
      <c r="F699">
        <v>1</v>
      </c>
      <c r="H699" t="s">
        <v>4003</v>
      </c>
      <c r="I699">
        <v>2</v>
      </c>
      <c r="J699">
        <v>1</v>
      </c>
      <c r="K699">
        <v>2</v>
      </c>
      <c r="L699">
        <v>2</v>
      </c>
      <c r="M699">
        <v>1</v>
      </c>
      <c r="N699">
        <v>1</v>
      </c>
      <c r="P699" t="s">
        <v>4004</v>
      </c>
      <c r="Q699">
        <v>1</v>
      </c>
      <c r="R699">
        <v>1</v>
      </c>
      <c r="S699">
        <v>2</v>
      </c>
      <c r="T699">
        <v>2</v>
      </c>
      <c r="U699">
        <v>1</v>
      </c>
      <c r="V699">
        <v>1</v>
      </c>
      <c r="X699" t="s">
        <v>4005</v>
      </c>
      <c r="Y699" t="s">
        <v>29</v>
      </c>
      <c r="Z699" t="s">
        <v>4006</v>
      </c>
      <c r="AA699" t="s">
        <v>16</v>
      </c>
      <c r="AD699" t="s">
        <v>4007</v>
      </c>
      <c r="AJ699" t="s">
        <v>4008</v>
      </c>
      <c r="AK699" t="s">
        <v>4009</v>
      </c>
      <c r="AP699" t="s">
        <v>52</v>
      </c>
      <c r="AR699" t="s">
        <v>34</v>
      </c>
      <c r="AS699" t="s">
        <v>35</v>
      </c>
      <c r="AU699" t="s">
        <v>98</v>
      </c>
      <c r="AV699" t="s">
        <v>150</v>
      </c>
    </row>
    <row r="700" spans="1:49" x14ac:dyDescent="0.2">
      <c r="A700">
        <v>5</v>
      </c>
      <c r="B700">
        <v>5</v>
      </c>
      <c r="C700">
        <v>4</v>
      </c>
      <c r="D700">
        <v>3</v>
      </c>
      <c r="E700">
        <v>5</v>
      </c>
      <c r="F700">
        <v>6</v>
      </c>
      <c r="G700" t="s">
        <v>4010</v>
      </c>
      <c r="H700" t="s">
        <v>4011</v>
      </c>
      <c r="I700">
        <v>3</v>
      </c>
      <c r="J700">
        <v>5</v>
      </c>
      <c r="K700">
        <v>4</v>
      </c>
      <c r="L700">
        <v>4</v>
      </c>
      <c r="M700">
        <v>4</v>
      </c>
      <c r="N700">
        <v>4</v>
      </c>
      <c r="O700" t="s">
        <v>4012</v>
      </c>
      <c r="P700" t="s">
        <v>4013</v>
      </c>
      <c r="Q700">
        <v>6</v>
      </c>
      <c r="R700">
        <v>6</v>
      </c>
      <c r="S700">
        <v>6</v>
      </c>
      <c r="T700">
        <v>5</v>
      </c>
      <c r="U700">
        <v>5</v>
      </c>
      <c r="V700">
        <v>5</v>
      </c>
      <c r="W700" t="s">
        <v>4014</v>
      </c>
      <c r="X700" t="s">
        <v>4015</v>
      </c>
      <c r="Y700" t="s">
        <v>48</v>
      </c>
      <c r="Z700" t="s">
        <v>4016</v>
      </c>
      <c r="AD700" t="s">
        <v>4017</v>
      </c>
      <c r="AE700" t="s">
        <v>19</v>
      </c>
      <c r="AF700" t="s">
        <v>20</v>
      </c>
      <c r="AJ700" t="s">
        <v>4018</v>
      </c>
      <c r="AK700" t="s">
        <v>4019</v>
      </c>
      <c r="AN700" t="s">
        <v>51</v>
      </c>
      <c r="AO700" t="s">
        <v>51</v>
      </c>
      <c r="AP700" t="s">
        <v>5640</v>
      </c>
      <c r="AQ700" t="s">
        <v>4020</v>
      </c>
      <c r="AR700" t="s">
        <v>34</v>
      </c>
      <c r="AS700" t="s">
        <v>35</v>
      </c>
      <c r="AU700" t="s">
        <v>538</v>
      </c>
      <c r="AV700" t="s">
        <v>80</v>
      </c>
      <c r="AW700" t="s">
        <v>68</v>
      </c>
    </row>
    <row r="701" spans="1:49" x14ac:dyDescent="0.2">
      <c r="A701">
        <v>6</v>
      </c>
      <c r="B701">
        <v>6</v>
      </c>
      <c r="C701">
        <v>6</v>
      </c>
      <c r="D701">
        <v>6</v>
      </c>
      <c r="E701">
        <v>6</v>
      </c>
      <c r="F701">
        <v>6</v>
      </c>
      <c r="G701" t="s">
        <v>4021</v>
      </c>
      <c r="H701" t="s">
        <v>4022</v>
      </c>
      <c r="I701">
        <v>5</v>
      </c>
      <c r="J701">
        <v>6</v>
      </c>
      <c r="K701">
        <v>6</v>
      </c>
      <c r="L701">
        <v>6</v>
      </c>
      <c r="M701">
        <v>6</v>
      </c>
      <c r="N701">
        <v>6</v>
      </c>
      <c r="O701" t="s">
        <v>4023</v>
      </c>
      <c r="Q701">
        <v>6</v>
      </c>
      <c r="R701">
        <v>7</v>
      </c>
      <c r="S701">
        <v>6</v>
      </c>
      <c r="T701">
        <v>6</v>
      </c>
      <c r="U701">
        <v>6</v>
      </c>
      <c r="V701">
        <v>6</v>
      </c>
      <c r="W701" t="s">
        <v>4024</v>
      </c>
      <c r="Y701" t="s">
        <v>119</v>
      </c>
      <c r="AD701" t="s">
        <v>4025</v>
      </c>
      <c r="AF701" t="s">
        <v>20</v>
      </c>
      <c r="AJ701" t="s">
        <v>4026</v>
      </c>
      <c r="AN701" t="s">
        <v>5618</v>
      </c>
      <c r="AO701" t="s">
        <v>5618</v>
      </c>
      <c r="AP701" t="s">
        <v>33</v>
      </c>
      <c r="AQ701" t="s">
        <v>4027</v>
      </c>
      <c r="AR701" t="s">
        <v>34</v>
      </c>
      <c r="AS701" t="s">
        <v>35</v>
      </c>
      <c r="AU701" t="s">
        <v>485</v>
      </c>
      <c r="AV701" t="s">
        <v>80</v>
      </c>
      <c r="AW701" t="s">
        <v>81</v>
      </c>
    </row>
    <row r="702" spans="1:49" x14ac:dyDescent="0.2">
      <c r="A702">
        <v>5</v>
      </c>
      <c r="B702">
        <v>4</v>
      </c>
      <c r="C702">
        <v>6</v>
      </c>
      <c r="D702">
        <v>5</v>
      </c>
      <c r="E702">
        <v>7</v>
      </c>
      <c r="F702">
        <v>7</v>
      </c>
      <c r="G702" t="s">
        <v>4028</v>
      </c>
      <c r="H702" t="s">
        <v>5779</v>
      </c>
      <c r="I702">
        <v>5</v>
      </c>
      <c r="J702">
        <v>7</v>
      </c>
      <c r="K702">
        <v>7</v>
      </c>
      <c r="L702">
        <v>5</v>
      </c>
      <c r="M702">
        <v>6</v>
      </c>
      <c r="N702">
        <v>7</v>
      </c>
      <c r="O702" t="s">
        <v>4029</v>
      </c>
      <c r="P702" t="s">
        <v>5780</v>
      </c>
      <c r="Q702">
        <v>4</v>
      </c>
      <c r="R702">
        <v>5</v>
      </c>
      <c r="S702">
        <v>7</v>
      </c>
      <c r="T702">
        <v>4</v>
      </c>
      <c r="U702">
        <v>6</v>
      </c>
      <c r="V702">
        <v>7</v>
      </c>
      <c r="W702" t="s">
        <v>4030</v>
      </c>
      <c r="X702" t="s">
        <v>5781</v>
      </c>
      <c r="Y702" t="s">
        <v>119</v>
      </c>
      <c r="Z702" t="s">
        <v>4031</v>
      </c>
      <c r="AA702" t="s">
        <v>16</v>
      </c>
      <c r="AF702" t="s">
        <v>20</v>
      </c>
      <c r="AJ702" t="s">
        <v>4032</v>
      </c>
      <c r="AN702" t="s">
        <v>5618</v>
      </c>
      <c r="AO702" t="s">
        <v>5618</v>
      </c>
      <c r="AP702" t="s">
        <v>52</v>
      </c>
      <c r="AQ702" t="s">
        <v>5782</v>
      </c>
      <c r="AR702" t="s">
        <v>34</v>
      </c>
      <c r="AS702" t="s">
        <v>35</v>
      </c>
      <c r="AU702" t="s">
        <v>47</v>
      </c>
      <c r="AV702" t="s">
        <v>37</v>
      </c>
      <c r="AW702" t="s">
        <v>107</v>
      </c>
    </row>
    <row r="703" spans="1:49" x14ac:dyDescent="0.2">
      <c r="A703">
        <v>7</v>
      </c>
      <c r="B703">
        <v>7</v>
      </c>
      <c r="C703">
        <v>7</v>
      </c>
      <c r="D703">
        <v>7</v>
      </c>
      <c r="E703">
        <v>3</v>
      </c>
      <c r="F703">
        <v>5</v>
      </c>
      <c r="G703" t="s">
        <v>4033</v>
      </c>
      <c r="H703" t="s">
        <v>4034</v>
      </c>
      <c r="I703">
        <v>4</v>
      </c>
      <c r="J703">
        <v>3</v>
      </c>
      <c r="K703">
        <v>2</v>
      </c>
      <c r="L703">
        <v>2</v>
      </c>
      <c r="M703">
        <v>2</v>
      </c>
      <c r="N703">
        <v>3</v>
      </c>
      <c r="O703" t="s">
        <v>67</v>
      </c>
      <c r="P703" t="s">
        <v>4035</v>
      </c>
      <c r="Q703">
        <v>1</v>
      </c>
      <c r="R703">
        <v>1</v>
      </c>
      <c r="S703">
        <v>2</v>
      </c>
      <c r="T703">
        <v>3</v>
      </c>
      <c r="U703">
        <v>4</v>
      </c>
      <c r="V703">
        <v>3</v>
      </c>
      <c r="W703" t="s">
        <v>67</v>
      </c>
      <c r="X703" t="s">
        <v>4036</v>
      </c>
      <c r="Y703" t="s">
        <v>119</v>
      </c>
      <c r="Z703" t="s">
        <v>4037</v>
      </c>
      <c r="AA703" t="s">
        <v>16</v>
      </c>
      <c r="AB703" t="s">
        <v>5637</v>
      </c>
      <c r="AF703" t="s">
        <v>20</v>
      </c>
      <c r="AJ703" t="s">
        <v>4038</v>
      </c>
      <c r="AK703" t="s">
        <v>4039</v>
      </c>
      <c r="AN703" t="s">
        <v>5618</v>
      </c>
      <c r="AO703" t="s">
        <v>51</v>
      </c>
      <c r="AP703" t="s">
        <v>5640</v>
      </c>
      <c r="AR703" t="s">
        <v>34</v>
      </c>
      <c r="AS703" t="s">
        <v>35</v>
      </c>
      <c r="AU703" t="s">
        <v>160</v>
      </c>
      <c r="AV703" t="s">
        <v>37</v>
      </c>
      <c r="AW703" t="s">
        <v>107</v>
      </c>
    </row>
    <row r="704" spans="1:49" x14ac:dyDescent="0.2">
      <c r="A704">
        <v>5</v>
      </c>
      <c r="B704">
        <v>5</v>
      </c>
      <c r="C704">
        <v>5</v>
      </c>
      <c r="D704">
        <v>4</v>
      </c>
      <c r="E704">
        <v>6</v>
      </c>
      <c r="F704">
        <v>6</v>
      </c>
      <c r="G704" t="s">
        <v>4040</v>
      </c>
      <c r="I704">
        <v>4</v>
      </c>
      <c r="J704">
        <v>5</v>
      </c>
      <c r="K704">
        <v>5</v>
      </c>
      <c r="L704">
        <v>5</v>
      </c>
      <c r="M704">
        <v>5</v>
      </c>
      <c r="N704">
        <v>5</v>
      </c>
      <c r="Q704">
        <v>7</v>
      </c>
      <c r="R704">
        <v>6</v>
      </c>
      <c r="S704">
        <v>5</v>
      </c>
      <c r="T704">
        <v>5</v>
      </c>
      <c r="U704">
        <v>6</v>
      </c>
      <c r="V704">
        <v>5</v>
      </c>
      <c r="W704" t="s">
        <v>4041</v>
      </c>
      <c r="X704" t="s">
        <v>4042</v>
      </c>
      <c r="Y704" t="s">
        <v>48</v>
      </c>
      <c r="Z704" t="s">
        <v>4043</v>
      </c>
      <c r="AA704" t="s">
        <v>16</v>
      </c>
      <c r="AH704" t="s">
        <v>22</v>
      </c>
      <c r="AI704" t="s">
        <v>23</v>
      </c>
      <c r="AJ704" t="s">
        <v>4044</v>
      </c>
      <c r="AK704" t="s">
        <v>4045</v>
      </c>
      <c r="AN704" t="s">
        <v>5618</v>
      </c>
      <c r="AO704" t="s">
        <v>51</v>
      </c>
      <c r="AP704" t="s">
        <v>5640</v>
      </c>
      <c r="AR704" t="s">
        <v>34</v>
      </c>
      <c r="AS704" t="s">
        <v>35</v>
      </c>
      <c r="AU704" t="s">
        <v>238</v>
      </c>
      <c r="AV704" t="s">
        <v>37</v>
      </c>
      <c r="AW704" t="s">
        <v>107</v>
      </c>
    </row>
    <row r="705" spans="1:49" x14ac:dyDescent="0.2">
      <c r="E705">
        <v>1</v>
      </c>
      <c r="AQ705" t="s">
        <v>4046</v>
      </c>
      <c r="AR705" t="s">
        <v>67</v>
      </c>
      <c r="AS705" t="s">
        <v>35</v>
      </c>
      <c r="AU705" t="s">
        <v>98</v>
      </c>
      <c r="AV705" t="s">
        <v>80</v>
      </c>
      <c r="AW705" t="s">
        <v>81</v>
      </c>
    </row>
    <row r="706" spans="1:49" x14ac:dyDescent="0.2">
      <c r="A706">
        <v>3</v>
      </c>
      <c r="B706">
        <v>3</v>
      </c>
      <c r="C706">
        <v>5</v>
      </c>
      <c r="D706">
        <v>5</v>
      </c>
      <c r="E706">
        <v>5</v>
      </c>
      <c r="F706">
        <v>5</v>
      </c>
      <c r="H706" t="s">
        <v>4047</v>
      </c>
      <c r="I706">
        <v>5</v>
      </c>
      <c r="J706">
        <v>5</v>
      </c>
      <c r="K706">
        <v>5</v>
      </c>
      <c r="L706">
        <v>5</v>
      </c>
      <c r="M706">
        <v>5</v>
      </c>
      <c r="N706">
        <v>5</v>
      </c>
      <c r="P706" t="s">
        <v>4048</v>
      </c>
      <c r="Q706">
        <v>7</v>
      </c>
      <c r="R706">
        <v>7</v>
      </c>
      <c r="S706">
        <v>7</v>
      </c>
      <c r="T706">
        <v>7</v>
      </c>
      <c r="U706">
        <v>7</v>
      </c>
      <c r="V706">
        <v>7</v>
      </c>
      <c r="W706" t="s">
        <v>4049</v>
      </c>
      <c r="Y706" t="s">
        <v>48</v>
      </c>
      <c r="Z706" t="s">
        <v>4050</v>
      </c>
      <c r="AA706" t="s">
        <v>16</v>
      </c>
      <c r="AF706" t="s">
        <v>20</v>
      </c>
      <c r="AJ706" t="s">
        <v>4051</v>
      </c>
      <c r="AK706" t="s">
        <v>4052</v>
      </c>
      <c r="AN706" t="s">
        <v>5618</v>
      </c>
      <c r="AO706" t="s">
        <v>5619</v>
      </c>
      <c r="AP706" t="s">
        <v>5640</v>
      </c>
      <c r="AQ706" t="s">
        <v>4053</v>
      </c>
      <c r="AR706" t="s">
        <v>34</v>
      </c>
      <c r="AS706" t="s">
        <v>35</v>
      </c>
      <c r="AU706" t="s">
        <v>160</v>
      </c>
      <c r="AV706" t="s">
        <v>80</v>
      </c>
      <c r="AW706" t="s">
        <v>81</v>
      </c>
    </row>
    <row r="707" spans="1:49" x14ac:dyDescent="0.2">
      <c r="A707">
        <v>5</v>
      </c>
      <c r="B707">
        <v>7</v>
      </c>
      <c r="C707">
        <v>6</v>
      </c>
      <c r="D707">
        <v>5</v>
      </c>
      <c r="E707">
        <v>7</v>
      </c>
      <c r="F707">
        <v>6</v>
      </c>
      <c r="G707" t="s">
        <v>4054</v>
      </c>
      <c r="I707">
        <v>4</v>
      </c>
      <c r="J707">
        <v>5</v>
      </c>
      <c r="K707">
        <v>5</v>
      </c>
      <c r="L707">
        <v>5</v>
      </c>
      <c r="M707">
        <v>5</v>
      </c>
      <c r="N707">
        <v>5</v>
      </c>
      <c r="P707" t="s">
        <v>5783</v>
      </c>
      <c r="Q707">
        <v>7</v>
      </c>
      <c r="R707">
        <v>7</v>
      </c>
      <c r="S707">
        <v>7</v>
      </c>
      <c r="T707">
        <v>7</v>
      </c>
      <c r="U707">
        <v>7</v>
      </c>
      <c r="V707">
        <v>7</v>
      </c>
      <c r="W707" t="s">
        <v>4055</v>
      </c>
      <c r="Y707" t="s">
        <v>48</v>
      </c>
      <c r="Z707" t="s">
        <v>4056</v>
      </c>
      <c r="AA707" t="s">
        <v>16</v>
      </c>
      <c r="AB707" t="s">
        <v>5637</v>
      </c>
      <c r="AF707" t="s">
        <v>20</v>
      </c>
      <c r="AJ707" t="s">
        <v>4057</v>
      </c>
      <c r="AN707" t="s">
        <v>5618</v>
      </c>
      <c r="AO707" t="s">
        <v>51</v>
      </c>
      <c r="AP707" t="s">
        <v>52</v>
      </c>
      <c r="AR707" t="s">
        <v>67</v>
      </c>
      <c r="AS707" t="s">
        <v>35</v>
      </c>
      <c r="AU707" t="s">
        <v>139</v>
      </c>
      <c r="AV707" t="s">
        <v>37</v>
      </c>
      <c r="AW707" t="s">
        <v>81</v>
      </c>
    </row>
    <row r="708" spans="1:49" x14ac:dyDescent="0.2">
      <c r="A708">
        <v>3</v>
      </c>
      <c r="B708">
        <v>4</v>
      </c>
      <c r="C708">
        <v>4</v>
      </c>
      <c r="D708">
        <v>4</v>
      </c>
      <c r="E708">
        <v>5</v>
      </c>
      <c r="F708">
        <v>3</v>
      </c>
      <c r="G708" t="s">
        <v>4058</v>
      </c>
      <c r="H708" t="s">
        <v>4059</v>
      </c>
      <c r="I708">
        <v>3</v>
      </c>
      <c r="J708">
        <v>4</v>
      </c>
      <c r="K708">
        <v>4</v>
      </c>
      <c r="L708">
        <v>5</v>
      </c>
      <c r="M708">
        <v>4</v>
      </c>
      <c r="N708">
        <v>4</v>
      </c>
      <c r="O708" t="s">
        <v>4060</v>
      </c>
      <c r="P708" t="s">
        <v>4061</v>
      </c>
      <c r="Q708">
        <v>3</v>
      </c>
      <c r="R708">
        <v>5</v>
      </c>
      <c r="S708">
        <v>5</v>
      </c>
      <c r="T708">
        <v>5</v>
      </c>
      <c r="U708">
        <v>4</v>
      </c>
      <c r="V708">
        <v>4</v>
      </c>
      <c r="W708" t="s">
        <v>4062</v>
      </c>
      <c r="X708" t="s">
        <v>4063</v>
      </c>
      <c r="Y708" t="s">
        <v>29</v>
      </c>
      <c r="Z708" t="s">
        <v>4064</v>
      </c>
      <c r="AA708" t="s">
        <v>16</v>
      </c>
      <c r="AE708" t="s">
        <v>19</v>
      </c>
      <c r="AF708" t="s">
        <v>20</v>
      </c>
      <c r="AG708" t="s">
        <v>21</v>
      </c>
      <c r="AH708" t="s">
        <v>22</v>
      </c>
      <c r="AI708" t="s">
        <v>23</v>
      </c>
      <c r="AJ708" t="s">
        <v>4065</v>
      </c>
      <c r="AK708" t="s">
        <v>4066</v>
      </c>
      <c r="AN708" t="s">
        <v>5618</v>
      </c>
      <c r="AO708" t="s">
        <v>5618</v>
      </c>
      <c r="AP708" t="s">
        <v>52</v>
      </c>
      <c r="AQ708" t="s">
        <v>4067</v>
      </c>
      <c r="AR708" t="s">
        <v>34</v>
      </c>
      <c r="AS708" t="s">
        <v>35</v>
      </c>
      <c r="AU708" t="s">
        <v>98</v>
      </c>
      <c r="AV708" t="s">
        <v>37</v>
      </c>
      <c r="AW708" t="s">
        <v>61</v>
      </c>
    </row>
    <row r="709" spans="1:49" x14ac:dyDescent="0.2">
      <c r="AQ709" t="s">
        <v>4068</v>
      </c>
      <c r="AR709" t="s">
        <v>34</v>
      </c>
      <c r="AU709" t="s">
        <v>47</v>
      </c>
      <c r="AV709" t="s">
        <v>37</v>
      </c>
      <c r="AW709" t="s">
        <v>107</v>
      </c>
    </row>
    <row r="710" spans="1:49" x14ac:dyDescent="0.2">
      <c r="A710">
        <v>1</v>
      </c>
      <c r="B710">
        <v>1</v>
      </c>
      <c r="C710">
        <v>1</v>
      </c>
      <c r="D710">
        <v>1</v>
      </c>
      <c r="E710">
        <v>1</v>
      </c>
      <c r="F710">
        <v>1</v>
      </c>
      <c r="H710" t="s">
        <v>4069</v>
      </c>
      <c r="I710">
        <v>1</v>
      </c>
      <c r="J710">
        <v>1</v>
      </c>
      <c r="K710">
        <v>1</v>
      </c>
      <c r="L710">
        <v>1</v>
      </c>
      <c r="M710">
        <v>1</v>
      </c>
      <c r="N710">
        <v>1</v>
      </c>
      <c r="P710" t="s">
        <v>4069</v>
      </c>
      <c r="R710">
        <v>1</v>
      </c>
      <c r="S710">
        <v>1</v>
      </c>
      <c r="T710">
        <v>1</v>
      </c>
      <c r="U710">
        <v>1</v>
      </c>
      <c r="V710">
        <v>1</v>
      </c>
      <c r="X710" t="s">
        <v>4069</v>
      </c>
      <c r="Y710" t="s">
        <v>29</v>
      </c>
      <c r="Z710" t="s">
        <v>4070</v>
      </c>
      <c r="AD710" t="s">
        <v>4071</v>
      </c>
      <c r="AJ710" t="s">
        <v>4072</v>
      </c>
      <c r="AN710" t="s">
        <v>59</v>
      </c>
      <c r="AO710" t="s">
        <v>59</v>
      </c>
      <c r="AP710" t="s">
        <v>5638</v>
      </c>
      <c r="AR710" t="s">
        <v>34</v>
      </c>
      <c r="AS710" t="s">
        <v>35</v>
      </c>
      <c r="AU710" t="s">
        <v>254</v>
      </c>
      <c r="AV710" t="s">
        <v>80</v>
      </c>
      <c r="AW710" t="s">
        <v>81</v>
      </c>
    </row>
    <row r="711" spans="1:49" x14ac:dyDescent="0.2">
      <c r="A711">
        <v>5</v>
      </c>
      <c r="B711">
        <v>4</v>
      </c>
      <c r="C711">
        <v>5</v>
      </c>
      <c r="D711">
        <v>5</v>
      </c>
      <c r="G711" t="s">
        <v>4073</v>
      </c>
      <c r="I711">
        <v>5</v>
      </c>
      <c r="J711">
        <v>4</v>
      </c>
      <c r="K711">
        <v>5</v>
      </c>
      <c r="L711">
        <v>3</v>
      </c>
      <c r="O711" t="s">
        <v>4074</v>
      </c>
      <c r="Q711">
        <v>7</v>
      </c>
      <c r="R711">
        <v>6</v>
      </c>
      <c r="S711">
        <v>6</v>
      </c>
      <c r="T711">
        <v>4</v>
      </c>
      <c r="U711">
        <v>4</v>
      </c>
      <c r="W711" t="s">
        <v>4075</v>
      </c>
      <c r="Y711" t="s">
        <v>48</v>
      </c>
      <c r="Z711" t="s">
        <v>4076</v>
      </c>
      <c r="AA711" t="s">
        <v>16</v>
      </c>
      <c r="AB711" t="s">
        <v>5637</v>
      </c>
      <c r="AE711" t="s">
        <v>19</v>
      </c>
      <c r="AF711" t="s">
        <v>20</v>
      </c>
      <c r="AJ711" t="s">
        <v>4077</v>
      </c>
      <c r="AN711" t="s">
        <v>5618</v>
      </c>
      <c r="AO711" t="s">
        <v>5618</v>
      </c>
      <c r="AP711" t="s">
        <v>33</v>
      </c>
      <c r="AR711" t="s">
        <v>34</v>
      </c>
      <c r="AS711" t="s">
        <v>35</v>
      </c>
      <c r="AU711" t="s">
        <v>160</v>
      </c>
      <c r="AV711" t="s">
        <v>80</v>
      </c>
      <c r="AW711" t="s">
        <v>68</v>
      </c>
    </row>
    <row r="712" spans="1:49" x14ac:dyDescent="0.2">
      <c r="A712">
        <v>7</v>
      </c>
      <c r="B712">
        <v>6</v>
      </c>
      <c r="C712">
        <v>6</v>
      </c>
      <c r="D712">
        <v>7</v>
      </c>
      <c r="E712">
        <v>7</v>
      </c>
      <c r="F712">
        <v>7</v>
      </c>
      <c r="Y712" t="s">
        <v>119</v>
      </c>
      <c r="Z712" t="s">
        <v>4078</v>
      </c>
      <c r="AD712" t="s">
        <v>4079</v>
      </c>
      <c r="AI712" t="s">
        <v>23</v>
      </c>
      <c r="AN712" t="s">
        <v>5618</v>
      </c>
      <c r="AO712" t="s">
        <v>5618</v>
      </c>
      <c r="AP712" t="s">
        <v>5638</v>
      </c>
      <c r="AR712" t="s">
        <v>67</v>
      </c>
      <c r="AS712" t="s">
        <v>35</v>
      </c>
      <c r="AU712" t="s">
        <v>652</v>
      </c>
      <c r="AV712" t="s">
        <v>37</v>
      </c>
      <c r="AW712" t="s">
        <v>107</v>
      </c>
    </row>
    <row r="713" spans="1:49" x14ac:dyDescent="0.2">
      <c r="A713">
        <v>5</v>
      </c>
      <c r="B713">
        <v>4</v>
      </c>
      <c r="C713">
        <v>4</v>
      </c>
      <c r="D713">
        <v>3</v>
      </c>
      <c r="E713">
        <v>2</v>
      </c>
      <c r="F713">
        <v>1</v>
      </c>
      <c r="H713" t="s">
        <v>4080</v>
      </c>
      <c r="I713">
        <v>4</v>
      </c>
      <c r="J713">
        <v>4</v>
      </c>
      <c r="K713">
        <v>4</v>
      </c>
      <c r="L713">
        <v>4</v>
      </c>
      <c r="M713">
        <v>4</v>
      </c>
      <c r="N713">
        <v>4</v>
      </c>
      <c r="O713" t="s">
        <v>4081</v>
      </c>
      <c r="Q713">
        <v>6</v>
      </c>
      <c r="R713">
        <v>5</v>
      </c>
      <c r="S713">
        <v>5</v>
      </c>
      <c r="T713">
        <v>5</v>
      </c>
      <c r="U713">
        <v>4</v>
      </c>
      <c r="V713">
        <v>4</v>
      </c>
      <c r="W713" t="s">
        <v>4082</v>
      </c>
      <c r="Y713" t="s">
        <v>48</v>
      </c>
      <c r="Z713" t="s">
        <v>4083</v>
      </c>
      <c r="AA713" t="s">
        <v>16</v>
      </c>
      <c r="AB713" t="s">
        <v>5637</v>
      </c>
      <c r="AK713" t="s">
        <v>4084</v>
      </c>
      <c r="AN713" t="s">
        <v>5618</v>
      </c>
      <c r="AO713" t="s">
        <v>51</v>
      </c>
      <c r="AP713" t="s">
        <v>52</v>
      </c>
      <c r="AQ713" t="s">
        <v>4085</v>
      </c>
      <c r="AR713" t="s">
        <v>34</v>
      </c>
      <c r="AS713" t="s">
        <v>35</v>
      </c>
      <c r="AU713" t="s">
        <v>98</v>
      </c>
      <c r="AV713" t="s">
        <v>80</v>
      </c>
      <c r="AW713" t="s">
        <v>81</v>
      </c>
    </row>
    <row r="714" spans="1:49" x14ac:dyDescent="0.2">
      <c r="A714">
        <v>7</v>
      </c>
      <c r="B714">
        <v>6</v>
      </c>
      <c r="C714">
        <v>6</v>
      </c>
      <c r="D714">
        <v>7</v>
      </c>
      <c r="E714">
        <v>7</v>
      </c>
      <c r="F714">
        <v>7</v>
      </c>
      <c r="G714" t="s">
        <v>5784</v>
      </c>
      <c r="H714" t="s">
        <v>5785</v>
      </c>
      <c r="I714">
        <v>4</v>
      </c>
      <c r="J714">
        <v>6</v>
      </c>
      <c r="K714">
        <v>6</v>
      </c>
      <c r="L714">
        <v>4</v>
      </c>
      <c r="M714">
        <v>6</v>
      </c>
      <c r="N714">
        <v>5</v>
      </c>
      <c r="O714" t="s">
        <v>4086</v>
      </c>
      <c r="P714" t="s">
        <v>4087</v>
      </c>
      <c r="Q714">
        <v>5</v>
      </c>
      <c r="R714">
        <v>4</v>
      </c>
      <c r="S714">
        <v>6</v>
      </c>
      <c r="T714">
        <v>6</v>
      </c>
      <c r="U714">
        <v>6</v>
      </c>
      <c r="V714">
        <v>6</v>
      </c>
      <c r="W714" t="s">
        <v>4088</v>
      </c>
      <c r="X714" t="s">
        <v>4089</v>
      </c>
      <c r="Y714" t="s">
        <v>119</v>
      </c>
      <c r="Z714" t="s">
        <v>4090</v>
      </c>
      <c r="AA714" t="s">
        <v>16</v>
      </c>
      <c r="AE714" t="s">
        <v>19</v>
      </c>
      <c r="AJ714" t="s">
        <v>4091</v>
      </c>
      <c r="AK714" t="s">
        <v>4092</v>
      </c>
      <c r="AN714" t="s">
        <v>5618</v>
      </c>
      <c r="AO714" t="s">
        <v>51</v>
      </c>
      <c r="AP714" t="s">
        <v>33</v>
      </c>
      <c r="AQ714" t="s">
        <v>4093</v>
      </c>
      <c r="AR714" t="s">
        <v>67</v>
      </c>
      <c r="AS714" t="s">
        <v>35</v>
      </c>
      <c r="AU714" t="s">
        <v>807</v>
      </c>
      <c r="AV714" t="s">
        <v>80</v>
      </c>
      <c r="AW714" t="s">
        <v>99</v>
      </c>
    </row>
    <row r="715" spans="1:49" x14ac:dyDescent="0.2">
      <c r="A715">
        <v>6</v>
      </c>
      <c r="B715">
        <v>7</v>
      </c>
      <c r="C715">
        <v>5</v>
      </c>
      <c r="D715">
        <v>5</v>
      </c>
      <c r="E715">
        <v>6</v>
      </c>
      <c r="F715">
        <v>5</v>
      </c>
      <c r="I715">
        <v>5</v>
      </c>
      <c r="J715">
        <v>7</v>
      </c>
      <c r="K715">
        <v>5</v>
      </c>
      <c r="L715">
        <v>5</v>
      </c>
      <c r="M715">
        <v>6</v>
      </c>
      <c r="N715">
        <v>5</v>
      </c>
      <c r="Q715">
        <v>6</v>
      </c>
      <c r="R715">
        <v>7</v>
      </c>
      <c r="S715">
        <v>5</v>
      </c>
      <c r="T715">
        <v>5</v>
      </c>
      <c r="U715">
        <v>6</v>
      </c>
      <c r="V715">
        <v>5</v>
      </c>
      <c r="Y715" t="s">
        <v>48</v>
      </c>
      <c r="Z715" t="s">
        <v>4094</v>
      </c>
      <c r="AB715" t="s">
        <v>5637</v>
      </c>
      <c r="AF715" t="s">
        <v>20</v>
      </c>
      <c r="AJ715" t="s">
        <v>4095</v>
      </c>
      <c r="AK715" t="s">
        <v>4096</v>
      </c>
      <c r="AN715" t="s">
        <v>5618</v>
      </c>
      <c r="AO715" t="s">
        <v>5618</v>
      </c>
      <c r="AP715" t="s">
        <v>170</v>
      </c>
      <c r="AR715" t="s">
        <v>34</v>
      </c>
      <c r="AS715" t="s">
        <v>35</v>
      </c>
      <c r="AU715" t="s">
        <v>170</v>
      </c>
      <c r="AV715" t="s">
        <v>37</v>
      </c>
      <c r="AW715" t="s">
        <v>107</v>
      </c>
    </row>
    <row r="716" spans="1:49" x14ac:dyDescent="0.2">
      <c r="A716">
        <v>4</v>
      </c>
      <c r="B716">
        <v>4</v>
      </c>
      <c r="C716">
        <v>6</v>
      </c>
      <c r="D716">
        <v>6</v>
      </c>
      <c r="E716">
        <v>6</v>
      </c>
      <c r="F716">
        <v>6</v>
      </c>
      <c r="G716" t="s">
        <v>67</v>
      </c>
      <c r="H716" t="s">
        <v>4097</v>
      </c>
      <c r="I716">
        <v>1</v>
      </c>
      <c r="J716">
        <v>1</v>
      </c>
      <c r="K716">
        <v>1</v>
      </c>
      <c r="L716">
        <v>1</v>
      </c>
      <c r="M716">
        <v>1</v>
      </c>
      <c r="N716">
        <v>1</v>
      </c>
      <c r="O716" t="s">
        <v>67</v>
      </c>
      <c r="P716" t="s">
        <v>4098</v>
      </c>
      <c r="Q716">
        <v>7</v>
      </c>
      <c r="R716">
        <v>7</v>
      </c>
      <c r="S716">
        <v>7</v>
      </c>
      <c r="T716">
        <v>7</v>
      </c>
      <c r="U716">
        <v>7</v>
      </c>
      <c r="V716">
        <v>7</v>
      </c>
      <c r="W716" t="s">
        <v>4099</v>
      </c>
      <c r="X716" t="s">
        <v>4100</v>
      </c>
      <c r="Y716" t="s">
        <v>48</v>
      </c>
      <c r="Z716" t="s">
        <v>4101</v>
      </c>
      <c r="AD716" t="s">
        <v>4102</v>
      </c>
      <c r="AE716" t="s">
        <v>19</v>
      </c>
      <c r="AF716" t="s">
        <v>20</v>
      </c>
      <c r="AG716" t="s">
        <v>21</v>
      </c>
      <c r="AH716" t="s">
        <v>22</v>
      </c>
      <c r="AI716" t="s">
        <v>23</v>
      </c>
      <c r="AJ716" t="s">
        <v>4103</v>
      </c>
      <c r="AK716" t="s">
        <v>4104</v>
      </c>
      <c r="AN716" t="s">
        <v>5618</v>
      </c>
      <c r="AO716" t="s">
        <v>5618</v>
      </c>
      <c r="AP716" t="s">
        <v>52</v>
      </c>
      <c r="AR716" t="s">
        <v>34</v>
      </c>
      <c r="AS716" t="s">
        <v>35</v>
      </c>
      <c r="AU716" t="s">
        <v>139</v>
      </c>
      <c r="AV716" t="s">
        <v>556</v>
      </c>
      <c r="AW716" t="s">
        <v>107</v>
      </c>
    </row>
    <row r="717" spans="1:49" x14ac:dyDescent="0.2">
      <c r="A717">
        <v>1</v>
      </c>
      <c r="B717">
        <v>1</v>
      </c>
      <c r="C717">
        <v>1</v>
      </c>
      <c r="D717">
        <v>1</v>
      </c>
      <c r="E717">
        <v>1</v>
      </c>
      <c r="F717">
        <v>1</v>
      </c>
      <c r="I717">
        <v>1</v>
      </c>
      <c r="J717">
        <v>1</v>
      </c>
      <c r="K717">
        <v>1</v>
      </c>
      <c r="L717">
        <v>1</v>
      </c>
      <c r="M717">
        <v>1</v>
      </c>
      <c r="N717">
        <v>1</v>
      </c>
      <c r="Q717">
        <v>1</v>
      </c>
      <c r="R717">
        <v>1</v>
      </c>
      <c r="S717">
        <v>1</v>
      </c>
      <c r="T717">
        <v>1</v>
      </c>
      <c r="U717">
        <v>1</v>
      </c>
      <c r="V717">
        <v>1</v>
      </c>
      <c r="Y717" t="s">
        <v>29</v>
      </c>
      <c r="Z717" t="s">
        <v>4105</v>
      </c>
      <c r="AB717" t="s">
        <v>5637</v>
      </c>
      <c r="AN717" t="s">
        <v>59</v>
      </c>
      <c r="AO717" t="s">
        <v>5619</v>
      </c>
      <c r="AP717" t="s">
        <v>5640</v>
      </c>
      <c r="AR717" t="s">
        <v>67</v>
      </c>
      <c r="AS717" t="s">
        <v>35</v>
      </c>
      <c r="AU717" t="s">
        <v>1472</v>
      </c>
      <c r="AV717" t="s">
        <v>80</v>
      </c>
      <c r="AW717" t="s">
        <v>61</v>
      </c>
    </row>
    <row r="718" spans="1:49" x14ac:dyDescent="0.2">
      <c r="A718">
        <v>4</v>
      </c>
      <c r="B718">
        <v>4</v>
      </c>
      <c r="C718">
        <v>4</v>
      </c>
      <c r="D718">
        <v>4</v>
      </c>
      <c r="E718">
        <v>2</v>
      </c>
      <c r="F718">
        <v>2</v>
      </c>
      <c r="I718">
        <v>5</v>
      </c>
      <c r="J718">
        <v>3</v>
      </c>
      <c r="K718">
        <v>3</v>
      </c>
      <c r="L718">
        <v>3</v>
      </c>
      <c r="M718">
        <v>4</v>
      </c>
      <c r="N718">
        <v>3</v>
      </c>
      <c r="Q718">
        <v>7</v>
      </c>
      <c r="R718">
        <v>7</v>
      </c>
      <c r="S718">
        <v>5</v>
      </c>
      <c r="T718">
        <v>6</v>
      </c>
      <c r="U718">
        <v>7</v>
      </c>
      <c r="V718">
        <v>6</v>
      </c>
      <c r="X718" t="s">
        <v>4106</v>
      </c>
      <c r="Y718" t="s">
        <v>48</v>
      </c>
      <c r="Z718" t="s">
        <v>4107</v>
      </c>
      <c r="AB718" t="s">
        <v>5637</v>
      </c>
      <c r="AF718" t="s">
        <v>20</v>
      </c>
      <c r="AJ718" t="s">
        <v>5786</v>
      </c>
      <c r="AK718" t="s">
        <v>4108</v>
      </c>
      <c r="AN718" t="s">
        <v>5618</v>
      </c>
      <c r="AO718" t="s">
        <v>5618</v>
      </c>
      <c r="AP718" t="s">
        <v>52</v>
      </c>
      <c r="AQ718" t="s">
        <v>4109</v>
      </c>
      <c r="AR718" t="s">
        <v>34</v>
      </c>
      <c r="AS718" t="s">
        <v>35</v>
      </c>
      <c r="AU718" t="s">
        <v>47</v>
      </c>
      <c r="AV718" t="s">
        <v>80</v>
      </c>
      <c r="AW718" t="s">
        <v>81</v>
      </c>
    </row>
    <row r="719" spans="1:49" x14ac:dyDescent="0.2">
      <c r="A719">
        <v>7</v>
      </c>
      <c r="B719">
        <v>7</v>
      </c>
      <c r="C719">
        <v>6</v>
      </c>
      <c r="D719">
        <v>5</v>
      </c>
      <c r="E719">
        <v>7</v>
      </c>
      <c r="F719">
        <v>7</v>
      </c>
      <c r="G719" t="s">
        <v>4110</v>
      </c>
      <c r="H719" t="s">
        <v>4111</v>
      </c>
      <c r="I719">
        <v>3</v>
      </c>
      <c r="J719">
        <v>3</v>
      </c>
      <c r="K719">
        <v>5</v>
      </c>
      <c r="L719">
        <v>5</v>
      </c>
      <c r="M719">
        <v>3</v>
      </c>
      <c r="N719">
        <v>4</v>
      </c>
      <c r="O719" t="s">
        <v>4112</v>
      </c>
      <c r="P719" t="s">
        <v>4113</v>
      </c>
      <c r="Q719">
        <v>4</v>
      </c>
      <c r="R719">
        <v>5</v>
      </c>
      <c r="S719">
        <v>5</v>
      </c>
      <c r="T719">
        <v>5</v>
      </c>
      <c r="U719">
        <v>5</v>
      </c>
      <c r="V719">
        <v>5</v>
      </c>
      <c r="W719" t="s">
        <v>4114</v>
      </c>
      <c r="X719" t="s">
        <v>4115</v>
      </c>
      <c r="Y719" t="s">
        <v>119</v>
      </c>
      <c r="Z719" t="s">
        <v>4116</v>
      </c>
      <c r="AA719" t="s">
        <v>16</v>
      </c>
      <c r="AB719" t="s">
        <v>5637</v>
      </c>
      <c r="AF719" t="s">
        <v>20</v>
      </c>
      <c r="AJ719" t="s">
        <v>4117</v>
      </c>
      <c r="AN719" t="s">
        <v>5618</v>
      </c>
      <c r="AO719" t="s">
        <v>5619</v>
      </c>
      <c r="AP719" t="s">
        <v>52</v>
      </c>
      <c r="AQ719" t="s">
        <v>4118</v>
      </c>
      <c r="AR719" t="s">
        <v>34</v>
      </c>
      <c r="AS719" t="s">
        <v>35</v>
      </c>
      <c r="AU719" t="s">
        <v>47</v>
      </c>
      <c r="AV719" t="s">
        <v>37</v>
      </c>
      <c r="AW719" t="s">
        <v>99</v>
      </c>
    </row>
    <row r="720" spans="1:49" x14ac:dyDescent="0.2">
      <c r="A720">
        <v>4</v>
      </c>
      <c r="B720">
        <v>5</v>
      </c>
      <c r="C720">
        <v>5</v>
      </c>
      <c r="F720">
        <v>1</v>
      </c>
      <c r="G720" t="s">
        <v>4119</v>
      </c>
      <c r="I720">
        <v>2</v>
      </c>
      <c r="J720">
        <v>5</v>
      </c>
      <c r="K720">
        <v>5</v>
      </c>
      <c r="N720">
        <v>5</v>
      </c>
      <c r="O720" t="s">
        <v>4120</v>
      </c>
      <c r="P720" t="s">
        <v>4121</v>
      </c>
      <c r="Q720">
        <v>7</v>
      </c>
      <c r="R720">
        <v>7</v>
      </c>
      <c r="S720">
        <v>7</v>
      </c>
      <c r="U720">
        <v>7</v>
      </c>
      <c r="V720">
        <v>7</v>
      </c>
      <c r="W720" t="s">
        <v>4122</v>
      </c>
      <c r="X720" t="s">
        <v>4123</v>
      </c>
      <c r="Y720" t="s">
        <v>48</v>
      </c>
      <c r="Z720" t="s">
        <v>4124</v>
      </c>
      <c r="AA720" t="s">
        <v>16</v>
      </c>
      <c r="AC720" t="s">
        <v>17</v>
      </c>
      <c r="AF720" t="s">
        <v>20</v>
      </c>
      <c r="AJ720" t="s">
        <v>4125</v>
      </c>
      <c r="AK720" t="s">
        <v>4126</v>
      </c>
      <c r="AN720" t="s">
        <v>5618</v>
      </c>
      <c r="AO720" t="s">
        <v>5618</v>
      </c>
      <c r="AP720" t="s">
        <v>52</v>
      </c>
      <c r="AR720" t="s">
        <v>34</v>
      </c>
      <c r="AS720" t="s">
        <v>35</v>
      </c>
      <c r="AU720" t="s">
        <v>139</v>
      </c>
      <c r="AV720" t="s">
        <v>37</v>
      </c>
      <c r="AW720" t="s">
        <v>99</v>
      </c>
    </row>
    <row r="721" spans="1:49" x14ac:dyDescent="0.2">
      <c r="A721">
        <v>4</v>
      </c>
      <c r="B721">
        <v>6</v>
      </c>
      <c r="C721">
        <v>6</v>
      </c>
      <c r="D721">
        <v>5</v>
      </c>
      <c r="E721">
        <v>5</v>
      </c>
      <c r="F721">
        <v>6</v>
      </c>
      <c r="G721" t="s">
        <v>4127</v>
      </c>
      <c r="H721" t="s">
        <v>4128</v>
      </c>
      <c r="I721">
        <v>4</v>
      </c>
      <c r="J721">
        <v>6</v>
      </c>
      <c r="K721">
        <v>5</v>
      </c>
      <c r="L721">
        <v>5</v>
      </c>
      <c r="M721">
        <v>5</v>
      </c>
      <c r="N721">
        <v>5</v>
      </c>
      <c r="O721" t="s">
        <v>4129</v>
      </c>
      <c r="P721" t="s">
        <v>4130</v>
      </c>
      <c r="Q721">
        <v>5</v>
      </c>
      <c r="R721">
        <v>5</v>
      </c>
      <c r="S721">
        <v>5</v>
      </c>
      <c r="T721">
        <v>5</v>
      </c>
      <c r="U721">
        <v>5</v>
      </c>
      <c r="V721">
        <v>5</v>
      </c>
      <c r="W721" t="s">
        <v>4131</v>
      </c>
      <c r="X721" t="s">
        <v>4132</v>
      </c>
      <c r="Y721" t="s">
        <v>48</v>
      </c>
      <c r="Z721" t="s">
        <v>4133</v>
      </c>
      <c r="AD721" t="s">
        <v>4134</v>
      </c>
      <c r="AF721" t="s">
        <v>20</v>
      </c>
      <c r="AJ721" t="s">
        <v>4135</v>
      </c>
      <c r="AK721" t="s">
        <v>4136</v>
      </c>
      <c r="AN721" t="s">
        <v>5618</v>
      </c>
      <c r="AO721" t="s">
        <v>5618</v>
      </c>
      <c r="AP721" t="s">
        <v>164</v>
      </c>
      <c r="AR721" t="s">
        <v>67</v>
      </c>
      <c r="AS721" t="s">
        <v>35</v>
      </c>
      <c r="AU721" t="s">
        <v>170</v>
      </c>
      <c r="AV721" t="s">
        <v>80</v>
      </c>
      <c r="AW721" t="s">
        <v>99</v>
      </c>
    </row>
    <row r="722" spans="1:49" x14ac:dyDescent="0.2">
      <c r="A722">
        <v>7</v>
      </c>
      <c r="B722">
        <v>7</v>
      </c>
      <c r="C722">
        <v>7</v>
      </c>
      <c r="D722">
        <v>5</v>
      </c>
      <c r="E722">
        <v>7</v>
      </c>
      <c r="F722">
        <v>7</v>
      </c>
      <c r="I722">
        <v>6</v>
      </c>
      <c r="J722">
        <v>6</v>
      </c>
      <c r="K722">
        <v>6</v>
      </c>
      <c r="L722">
        <v>6</v>
      </c>
      <c r="M722">
        <v>6</v>
      </c>
      <c r="N722">
        <v>6</v>
      </c>
      <c r="Q722">
        <v>6</v>
      </c>
      <c r="R722">
        <v>6</v>
      </c>
      <c r="S722">
        <v>6</v>
      </c>
      <c r="T722">
        <v>6</v>
      </c>
      <c r="U722">
        <v>6</v>
      </c>
      <c r="V722">
        <v>6</v>
      </c>
      <c r="Y722" t="s">
        <v>119</v>
      </c>
      <c r="AA722" t="s">
        <v>16</v>
      </c>
      <c r="AE722" t="s">
        <v>19</v>
      </c>
      <c r="AF722" t="s">
        <v>20</v>
      </c>
      <c r="AG722" t="s">
        <v>21</v>
      </c>
      <c r="AH722" t="s">
        <v>22</v>
      </c>
      <c r="AI722" t="s">
        <v>23</v>
      </c>
      <c r="AN722" t="s">
        <v>5618</v>
      </c>
      <c r="AO722" t="s">
        <v>5618</v>
      </c>
      <c r="AP722" t="s">
        <v>33</v>
      </c>
      <c r="AR722" t="s">
        <v>67</v>
      </c>
      <c r="AS722" t="s">
        <v>35</v>
      </c>
      <c r="AU722" t="s">
        <v>79</v>
      </c>
      <c r="AV722" t="s">
        <v>150</v>
      </c>
      <c r="AW722" t="s">
        <v>81</v>
      </c>
    </row>
    <row r="723" spans="1:49" x14ac:dyDescent="0.2">
      <c r="A723">
        <v>5</v>
      </c>
      <c r="B723">
        <v>4</v>
      </c>
      <c r="C723">
        <v>4</v>
      </c>
      <c r="D723">
        <v>6</v>
      </c>
      <c r="E723">
        <v>5</v>
      </c>
      <c r="F723">
        <v>3</v>
      </c>
      <c r="G723" t="s">
        <v>5787</v>
      </c>
      <c r="H723" t="s">
        <v>5788</v>
      </c>
      <c r="I723">
        <v>2</v>
      </c>
      <c r="J723">
        <v>2</v>
      </c>
      <c r="K723">
        <v>2</v>
      </c>
      <c r="L723">
        <v>2</v>
      </c>
      <c r="M723">
        <v>2</v>
      </c>
      <c r="N723">
        <v>2</v>
      </c>
      <c r="O723" t="s">
        <v>67</v>
      </c>
      <c r="Q723">
        <v>2</v>
      </c>
      <c r="R723">
        <v>2</v>
      </c>
      <c r="S723">
        <v>2</v>
      </c>
      <c r="U723">
        <v>2</v>
      </c>
      <c r="V723">
        <v>2</v>
      </c>
      <c r="W723" t="s">
        <v>67</v>
      </c>
      <c r="Y723" t="s">
        <v>29</v>
      </c>
      <c r="Z723" t="s">
        <v>4137</v>
      </c>
      <c r="AB723" t="s">
        <v>5637</v>
      </c>
      <c r="AF723" t="s">
        <v>20</v>
      </c>
      <c r="AK723" t="s">
        <v>5789</v>
      </c>
      <c r="AN723" t="s">
        <v>5619</v>
      </c>
      <c r="AO723" t="s">
        <v>5618</v>
      </c>
      <c r="AP723" t="s">
        <v>52</v>
      </c>
      <c r="AR723" t="s">
        <v>67</v>
      </c>
      <c r="AS723" t="s">
        <v>35</v>
      </c>
      <c r="AU723" t="s">
        <v>98</v>
      </c>
      <c r="AV723" t="s">
        <v>80</v>
      </c>
      <c r="AW723" t="s">
        <v>107</v>
      </c>
    </row>
    <row r="724" spans="1:49" x14ac:dyDescent="0.2">
      <c r="Y724" t="s">
        <v>48</v>
      </c>
      <c r="Z724" t="s">
        <v>4138</v>
      </c>
      <c r="AA724" t="s">
        <v>16</v>
      </c>
      <c r="AR724" t="s">
        <v>34</v>
      </c>
      <c r="AS724" t="s">
        <v>35</v>
      </c>
      <c r="AU724" t="s">
        <v>160</v>
      </c>
      <c r="AV724" t="s">
        <v>80</v>
      </c>
      <c r="AW724" t="s">
        <v>68</v>
      </c>
    </row>
    <row r="725" spans="1:49" x14ac:dyDescent="0.2">
      <c r="A725">
        <v>5</v>
      </c>
      <c r="B725">
        <v>5</v>
      </c>
      <c r="C725">
        <v>5</v>
      </c>
      <c r="D725">
        <v>5</v>
      </c>
      <c r="E725">
        <v>6</v>
      </c>
      <c r="F725">
        <v>6</v>
      </c>
      <c r="G725" t="s">
        <v>1432</v>
      </c>
      <c r="H725" t="s">
        <v>4139</v>
      </c>
      <c r="I725">
        <v>2</v>
      </c>
      <c r="J725">
        <v>2</v>
      </c>
      <c r="K725">
        <v>2</v>
      </c>
      <c r="L725">
        <v>2</v>
      </c>
      <c r="M725">
        <v>2</v>
      </c>
      <c r="N725">
        <v>3</v>
      </c>
      <c r="O725" t="s">
        <v>495</v>
      </c>
      <c r="P725" t="s">
        <v>4140</v>
      </c>
      <c r="Q725">
        <v>7</v>
      </c>
      <c r="R725">
        <v>7</v>
      </c>
      <c r="S725">
        <v>7</v>
      </c>
      <c r="T725">
        <v>7</v>
      </c>
      <c r="U725">
        <v>7</v>
      </c>
      <c r="V725">
        <v>7</v>
      </c>
      <c r="W725" t="s">
        <v>4141</v>
      </c>
      <c r="X725" t="s">
        <v>4142</v>
      </c>
      <c r="Y725" t="s">
        <v>48</v>
      </c>
      <c r="Z725" t="s">
        <v>4143</v>
      </c>
      <c r="AA725" t="s">
        <v>16</v>
      </c>
      <c r="AB725" t="s">
        <v>5637</v>
      </c>
      <c r="AE725" t="s">
        <v>19</v>
      </c>
      <c r="AI725" t="s">
        <v>23</v>
      </c>
      <c r="AJ725" t="s">
        <v>4144</v>
      </c>
      <c r="AK725" t="s">
        <v>4145</v>
      </c>
      <c r="AN725" t="s">
        <v>5618</v>
      </c>
      <c r="AO725" t="s">
        <v>51</v>
      </c>
      <c r="AP725" t="s">
        <v>5640</v>
      </c>
      <c r="AQ725" t="s">
        <v>4146</v>
      </c>
      <c r="AR725" t="s">
        <v>34</v>
      </c>
      <c r="AS725" t="s">
        <v>35</v>
      </c>
      <c r="AU725" t="s">
        <v>160</v>
      </c>
      <c r="AV725" t="s">
        <v>37</v>
      </c>
      <c r="AW725" t="s">
        <v>107</v>
      </c>
    </row>
    <row r="726" spans="1:49" x14ac:dyDescent="0.2">
      <c r="A726">
        <v>1</v>
      </c>
      <c r="B726">
        <v>1</v>
      </c>
      <c r="C726">
        <v>1</v>
      </c>
      <c r="D726">
        <v>1</v>
      </c>
      <c r="E726">
        <v>1</v>
      </c>
      <c r="F726">
        <v>1</v>
      </c>
      <c r="H726" t="s">
        <v>4147</v>
      </c>
      <c r="I726">
        <v>1</v>
      </c>
      <c r="J726">
        <v>1</v>
      </c>
      <c r="K726">
        <v>1</v>
      </c>
      <c r="L726">
        <v>1</v>
      </c>
      <c r="M726">
        <v>1</v>
      </c>
      <c r="N726">
        <v>1</v>
      </c>
      <c r="P726" t="s">
        <v>4148</v>
      </c>
      <c r="Q726">
        <v>1</v>
      </c>
      <c r="R726">
        <v>1</v>
      </c>
      <c r="S726">
        <v>1</v>
      </c>
      <c r="T726">
        <v>1</v>
      </c>
      <c r="U726">
        <v>1</v>
      </c>
      <c r="V726">
        <v>1</v>
      </c>
      <c r="X726" t="s">
        <v>4149</v>
      </c>
      <c r="Y726" t="s">
        <v>29</v>
      </c>
      <c r="AD726" t="s">
        <v>4150</v>
      </c>
      <c r="AK726" t="s">
        <v>4151</v>
      </c>
      <c r="AN726" t="s">
        <v>59</v>
      </c>
      <c r="AO726" t="s">
        <v>5619</v>
      </c>
      <c r="AP726" t="s">
        <v>5640</v>
      </c>
      <c r="AR726" t="s">
        <v>67</v>
      </c>
      <c r="AS726" t="s">
        <v>35</v>
      </c>
      <c r="AU726" t="s">
        <v>47</v>
      </c>
      <c r="AV726" t="s">
        <v>556</v>
      </c>
      <c r="AW726" t="s">
        <v>99</v>
      </c>
    </row>
    <row r="727" spans="1:49" x14ac:dyDescent="0.2">
      <c r="A727">
        <v>7</v>
      </c>
      <c r="F727">
        <v>7</v>
      </c>
      <c r="I727">
        <v>5</v>
      </c>
      <c r="N727">
        <v>5</v>
      </c>
      <c r="Q727">
        <v>7</v>
      </c>
      <c r="R727">
        <v>7</v>
      </c>
      <c r="V727">
        <v>7</v>
      </c>
      <c r="Y727" t="s">
        <v>48</v>
      </c>
      <c r="AA727" t="s">
        <v>16</v>
      </c>
      <c r="AN727" t="s">
        <v>5618</v>
      </c>
      <c r="AO727" t="s">
        <v>5618</v>
      </c>
      <c r="AP727" t="s">
        <v>5638</v>
      </c>
      <c r="AR727" t="s">
        <v>34</v>
      </c>
      <c r="AS727" t="s">
        <v>35</v>
      </c>
      <c r="AU727" t="s">
        <v>4152</v>
      </c>
      <c r="AV727" t="s">
        <v>80</v>
      </c>
      <c r="AW727" t="s">
        <v>68</v>
      </c>
    </row>
    <row r="728" spans="1:49" x14ac:dyDescent="0.2">
      <c r="A728">
        <v>1</v>
      </c>
      <c r="B728">
        <v>3</v>
      </c>
      <c r="C728">
        <v>3</v>
      </c>
      <c r="D728">
        <v>3</v>
      </c>
      <c r="E728">
        <v>2</v>
      </c>
      <c r="F728">
        <v>3</v>
      </c>
      <c r="H728" t="s">
        <v>4153</v>
      </c>
      <c r="I728">
        <v>1</v>
      </c>
      <c r="J728">
        <v>3</v>
      </c>
      <c r="K728">
        <v>3</v>
      </c>
      <c r="L728">
        <v>3</v>
      </c>
      <c r="M728">
        <v>3</v>
      </c>
      <c r="N728">
        <v>3</v>
      </c>
      <c r="P728" t="s">
        <v>4154</v>
      </c>
      <c r="Q728">
        <v>1</v>
      </c>
      <c r="R728">
        <v>3</v>
      </c>
      <c r="S728">
        <v>3</v>
      </c>
      <c r="T728">
        <v>3</v>
      </c>
      <c r="U728">
        <v>3</v>
      </c>
      <c r="V728">
        <v>3</v>
      </c>
      <c r="X728" t="s">
        <v>4155</v>
      </c>
      <c r="Y728" t="s">
        <v>29</v>
      </c>
      <c r="Z728" t="s">
        <v>4156</v>
      </c>
      <c r="AA728" t="s">
        <v>16</v>
      </c>
      <c r="AN728" t="s">
        <v>5619</v>
      </c>
      <c r="AO728" t="s">
        <v>5620</v>
      </c>
      <c r="AP728" t="s">
        <v>52</v>
      </c>
      <c r="AR728" t="s">
        <v>34</v>
      </c>
      <c r="AS728" t="s">
        <v>35</v>
      </c>
      <c r="AU728" t="s">
        <v>47</v>
      </c>
      <c r="AV728" t="s">
        <v>37</v>
      </c>
      <c r="AW728" t="s">
        <v>81</v>
      </c>
    </row>
    <row r="729" spans="1:49" x14ac:dyDescent="0.2">
      <c r="A729">
        <v>1</v>
      </c>
      <c r="B729">
        <v>1</v>
      </c>
      <c r="C729">
        <v>1</v>
      </c>
      <c r="D729">
        <v>1</v>
      </c>
      <c r="E729">
        <v>1</v>
      </c>
      <c r="F729">
        <v>1</v>
      </c>
      <c r="I729">
        <v>1</v>
      </c>
      <c r="J729">
        <v>1</v>
      </c>
      <c r="K729">
        <v>1</v>
      </c>
      <c r="L729">
        <v>1</v>
      </c>
      <c r="M729">
        <v>1</v>
      </c>
      <c r="N729">
        <v>1</v>
      </c>
      <c r="Q729">
        <v>4</v>
      </c>
      <c r="R729">
        <v>4</v>
      </c>
      <c r="S729">
        <v>4</v>
      </c>
      <c r="T729">
        <v>4</v>
      </c>
      <c r="U729">
        <v>4</v>
      </c>
      <c r="V729">
        <v>4</v>
      </c>
      <c r="W729" t="s">
        <v>4157</v>
      </c>
      <c r="X729" t="s">
        <v>4158</v>
      </c>
      <c r="Y729" t="s">
        <v>48</v>
      </c>
      <c r="Z729" t="s">
        <v>4159</v>
      </c>
      <c r="AD729" t="s">
        <v>4160</v>
      </c>
      <c r="AF729" t="s">
        <v>20</v>
      </c>
      <c r="AN729" t="s">
        <v>5618</v>
      </c>
      <c r="AO729" t="s">
        <v>5618</v>
      </c>
      <c r="AP729" t="s">
        <v>52</v>
      </c>
      <c r="AQ729" t="s">
        <v>4161</v>
      </c>
      <c r="AR729" t="s">
        <v>67</v>
      </c>
      <c r="AS729" t="s">
        <v>35</v>
      </c>
      <c r="AU729" t="s">
        <v>160</v>
      </c>
      <c r="AV729" t="s">
        <v>80</v>
      </c>
      <c r="AW729" t="s">
        <v>68</v>
      </c>
    </row>
    <row r="730" spans="1:49" x14ac:dyDescent="0.2">
      <c r="A730">
        <v>7</v>
      </c>
      <c r="B730">
        <v>7</v>
      </c>
      <c r="C730">
        <v>7</v>
      </c>
      <c r="D730">
        <v>7</v>
      </c>
      <c r="E730">
        <v>6</v>
      </c>
      <c r="F730">
        <v>7</v>
      </c>
      <c r="I730">
        <v>5</v>
      </c>
      <c r="J730">
        <v>7</v>
      </c>
      <c r="K730">
        <v>7</v>
      </c>
      <c r="L730">
        <v>7</v>
      </c>
      <c r="M730">
        <v>6</v>
      </c>
      <c r="N730">
        <v>7</v>
      </c>
      <c r="Q730">
        <v>3</v>
      </c>
      <c r="R730">
        <v>7</v>
      </c>
      <c r="S730">
        <v>7</v>
      </c>
      <c r="T730">
        <v>7</v>
      </c>
      <c r="U730">
        <v>7</v>
      </c>
      <c r="V730">
        <v>7</v>
      </c>
      <c r="Y730" t="s">
        <v>119</v>
      </c>
      <c r="Z730" t="s">
        <v>4162</v>
      </c>
      <c r="AA730" t="s">
        <v>16</v>
      </c>
      <c r="AF730" t="s">
        <v>20</v>
      </c>
      <c r="AJ730" t="s">
        <v>4163</v>
      </c>
      <c r="AN730" t="s">
        <v>5618</v>
      </c>
      <c r="AO730" t="s">
        <v>51</v>
      </c>
      <c r="AP730" t="s">
        <v>52</v>
      </c>
      <c r="AQ730" t="s">
        <v>4164</v>
      </c>
      <c r="AR730" t="s">
        <v>34</v>
      </c>
      <c r="AS730" t="s">
        <v>35</v>
      </c>
      <c r="AU730" t="s">
        <v>98</v>
      </c>
      <c r="AV730" t="s">
        <v>80</v>
      </c>
      <c r="AW730" t="s">
        <v>68</v>
      </c>
    </row>
    <row r="731" spans="1:49" x14ac:dyDescent="0.2">
      <c r="B731">
        <v>1</v>
      </c>
      <c r="C731">
        <v>5</v>
      </c>
      <c r="D731">
        <v>6</v>
      </c>
      <c r="E731">
        <v>1</v>
      </c>
      <c r="F731">
        <v>1</v>
      </c>
      <c r="I731">
        <v>1</v>
      </c>
      <c r="J731">
        <v>6</v>
      </c>
      <c r="K731">
        <v>6</v>
      </c>
      <c r="L731">
        <v>6</v>
      </c>
      <c r="M731">
        <v>1</v>
      </c>
      <c r="N731">
        <v>1</v>
      </c>
      <c r="Q731">
        <v>4</v>
      </c>
      <c r="R731">
        <v>5</v>
      </c>
      <c r="S731">
        <v>5</v>
      </c>
      <c r="T731">
        <v>5</v>
      </c>
      <c r="U731">
        <v>3</v>
      </c>
      <c r="V731">
        <v>3</v>
      </c>
      <c r="W731" t="s">
        <v>4165</v>
      </c>
      <c r="Y731" t="s">
        <v>48</v>
      </c>
      <c r="AA731" t="s">
        <v>16</v>
      </c>
      <c r="AN731" t="s">
        <v>59</v>
      </c>
      <c r="AO731" t="s">
        <v>5620</v>
      </c>
      <c r="AP731" t="s">
        <v>52</v>
      </c>
      <c r="AQ731" t="s">
        <v>4166</v>
      </c>
      <c r="AR731" t="s">
        <v>34</v>
      </c>
      <c r="AS731" t="s">
        <v>35</v>
      </c>
      <c r="AU731" t="s">
        <v>98</v>
      </c>
      <c r="AV731" t="s">
        <v>80</v>
      </c>
      <c r="AW731" t="s">
        <v>81</v>
      </c>
    </row>
    <row r="732" spans="1:49" x14ac:dyDescent="0.2">
      <c r="A732">
        <v>7</v>
      </c>
      <c r="B732">
        <v>6</v>
      </c>
      <c r="C732">
        <v>5</v>
      </c>
      <c r="D732">
        <v>4</v>
      </c>
      <c r="E732">
        <v>4</v>
      </c>
      <c r="F732">
        <v>5</v>
      </c>
      <c r="G732" t="s">
        <v>4167</v>
      </c>
      <c r="H732" t="s">
        <v>4168</v>
      </c>
      <c r="I732">
        <v>4</v>
      </c>
      <c r="J732">
        <v>6</v>
      </c>
      <c r="K732">
        <v>5</v>
      </c>
      <c r="L732">
        <v>5</v>
      </c>
      <c r="M732">
        <v>5</v>
      </c>
      <c r="N732">
        <v>5</v>
      </c>
      <c r="O732" t="s">
        <v>4169</v>
      </c>
      <c r="P732" t="s">
        <v>4170</v>
      </c>
      <c r="Q732">
        <v>4</v>
      </c>
      <c r="R732">
        <v>5</v>
      </c>
      <c r="S732">
        <v>5</v>
      </c>
      <c r="T732">
        <v>5</v>
      </c>
      <c r="U732">
        <v>4</v>
      </c>
      <c r="V732">
        <v>5</v>
      </c>
      <c r="W732" t="s">
        <v>4171</v>
      </c>
      <c r="X732" t="s">
        <v>4172</v>
      </c>
      <c r="Y732" t="s">
        <v>119</v>
      </c>
      <c r="Z732" t="s">
        <v>4173</v>
      </c>
      <c r="AA732" t="s">
        <v>16</v>
      </c>
      <c r="AB732" t="s">
        <v>5637</v>
      </c>
      <c r="AE732" t="s">
        <v>19</v>
      </c>
      <c r="AF732" t="s">
        <v>20</v>
      </c>
      <c r="AJ732" t="s">
        <v>4174</v>
      </c>
      <c r="AK732" t="s">
        <v>4175</v>
      </c>
      <c r="AN732" t="s">
        <v>5618</v>
      </c>
      <c r="AO732" t="s">
        <v>5618</v>
      </c>
      <c r="AP732" t="s">
        <v>5640</v>
      </c>
      <c r="AQ732" t="s">
        <v>4176</v>
      </c>
      <c r="AR732" t="s">
        <v>34</v>
      </c>
      <c r="AS732" t="s">
        <v>35</v>
      </c>
      <c r="AU732" t="s">
        <v>471</v>
      </c>
      <c r="AV732" t="s">
        <v>150</v>
      </c>
      <c r="AW732" t="s">
        <v>107</v>
      </c>
    </row>
    <row r="733" spans="1:49" x14ac:dyDescent="0.2">
      <c r="A733">
        <v>6</v>
      </c>
      <c r="B733">
        <v>5</v>
      </c>
      <c r="C733">
        <v>4</v>
      </c>
      <c r="D733">
        <v>4</v>
      </c>
      <c r="E733">
        <v>4</v>
      </c>
      <c r="F733">
        <v>4</v>
      </c>
      <c r="G733" t="s">
        <v>4177</v>
      </c>
      <c r="H733" t="s">
        <v>4178</v>
      </c>
      <c r="I733">
        <v>6</v>
      </c>
      <c r="J733">
        <v>5</v>
      </c>
      <c r="K733">
        <v>4</v>
      </c>
      <c r="L733">
        <v>4</v>
      </c>
      <c r="M733">
        <v>5</v>
      </c>
      <c r="N733">
        <v>5</v>
      </c>
      <c r="O733" t="s">
        <v>4179</v>
      </c>
      <c r="P733" t="s">
        <v>4180</v>
      </c>
      <c r="Q733">
        <v>6</v>
      </c>
      <c r="R733">
        <v>5</v>
      </c>
      <c r="S733">
        <v>4</v>
      </c>
      <c r="T733">
        <v>4</v>
      </c>
      <c r="U733">
        <v>4</v>
      </c>
      <c r="V733">
        <v>4</v>
      </c>
      <c r="W733" t="s">
        <v>4181</v>
      </c>
      <c r="X733" t="s">
        <v>4182</v>
      </c>
      <c r="Y733" t="s">
        <v>48</v>
      </c>
      <c r="Z733" t="s">
        <v>4183</v>
      </c>
      <c r="AA733" t="s">
        <v>16</v>
      </c>
      <c r="AE733" t="s">
        <v>19</v>
      </c>
      <c r="AF733" t="s">
        <v>20</v>
      </c>
      <c r="AJ733" t="s">
        <v>4184</v>
      </c>
      <c r="AK733" t="s">
        <v>4185</v>
      </c>
      <c r="AN733" t="s">
        <v>5618</v>
      </c>
      <c r="AO733" t="s">
        <v>5618</v>
      </c>
      <c r="AP733" t="s">
        <v>164</v>
      </c>
      <c r="AQ733" t="s">
        <v>4186</v>
      </c>
      <c r="AR733" t="s">
        <v>34</v>
      </c>
      <c r="AS733" t="s">
        <v>35</v>
      </c>
      <c r="AU733" t="s">
        <v>2565</v>
      </c>
      <c r="AV733" t="s">
        <v>80</v>
      </c>
      <c r="AW733" t="s">
        <v>107</v>
      </c>
    </row>
    <row r="734" spans="1:49" x14ac:dyDescent="0.2">
      <c r="A734">
        <v>3</v>
      </c>
      <c r="B734">
        <v>5</v>
      </c>
      <c r="C734">
        <v>4</v>
      </c>
      <c r="D734">
        <v>5</v>
      </c>
      <c r="E734">
        <v>6</v>
      </c>
      <c r="F734">
        <v>5</v>
      </c>
      <c r="I734">
        <v>4</v>
      </c>
      <c r="J734">
        <v>6</v>
      </c>
      <c r="K734">
        <v>6</v>
      </c>
      <c r="L734">
        <v>6</v>
      </c>
      <c r="M734">
        <v>6</v>
      </c>
      <c r="N734">
        <v>6</v>
      </c>
      <c r="Q734">
        <v>7</v>
      </c>
      <c r="R734">
        <v>7</v>
      </c>
      <c r="S734">
        <v>7</v>
      </c>
      <c r="T734">
        <v>7</v>
      </c>
      <c r="U734">
        <v>7</v>
      </c>
      <c r="V734">
        <v>7</v>
      </c>
      <c r="Y734" t="s">
        <v>48</v>
      </c>
      <c r="AA734" t="s">
        <v>16</v>
      </c>
      <c r="AF734" t="s">
        <v>20</v>
      </c>
      <c r="AN734" t="s">
        <v>5618</v>
      </c>
      <c r="AO734" t="s">
        <v>51</v>
      </c>
      <c r="AP734" t="s">
        <v>52</v>
      </c>
      <c r="AR734" t="s">
        <v>67</v>
      </c>
      <c r="AS734" t="s">
        <v>35</v>
      </c>
      <c r="AU734" t="s">
        <v>139</v>
      </c>
      <c r="AV734" t="s">
        <v>80</v>
      </c>
      <c r="AW734" t="s">
        <v>99</v>
      </c>
    </row>
    <row r="735" spans="1:49" x14ac:dyDescent="0.2">
      <c r="A735">
        <v>7</v>
      </c>
      <c r="B735">
        <v>5</v>
      </c>
      <c r="C735">
        <v>5</v>
      </c>
      <c r="D735">
        <v>4</v>
      </c>
      <c r="E735">
        <v>2</v>
      </c>
      <c r="F735">
        <v>2</v>
      </c>
      <c r="G735" t="s">
        <v>4187</v>
      </c>
      <c r="I735">
        <v>7</v>
      </c>
      <c r="J735">
        <v>7</v>
      </c>
      <c r="K735">
        <v>5</v>
      </c>
      <c r="L735">
        <v>3</v>
      </c>
      <c r="M735">
        <v>4</v>
      </c>
      <c r="N735">
        <v>2</v>
      </c>
      <c r="P735" t="s">
        <v>4188</v>
      </c>
      <c r="Q735">
        <v>7</v>
      </c>
      <c r="R735">
        <v>7</v>
      </c>
      <c r="S735">
        <v>3</v>
      </c>
      <c r="T735">
        <v>4</v>
      </c>
      <c r="U735">
        <v>4</v>
      </c>
      <c r="V735">
        <v>2</v>
      </c>
      <c r="X735" t="s">
        <v>4189</v>
      </c>
      <c r="Y735" t="s">
        <v>119</v>
      </c>
      <c r="Z735" t="s">
        <v>4190</v>
      </c>
      <c r="AA735" t="s">
        <v>16</v>
      </c>
      <c r="AB735" t="s">
        <v>5637</v>
      </c>
      <c r="AE735" t="s">
        <v>19</v>
      </c>
      <c r="AI735" t="s">
        <v>23</v>
      </c>
      <c r="AK735" t="s">
        <v>4191</v>
      </c>
      <c r="AN735" t="s">
        <v>5618</v>
      </c>
      <c r="AO735" t="s">
        <v>51</v>
      </c>
      <c r="AP735" t="s">
        <v>5640</v>
      </c>
      <c r="AQ735" t="s">
        <v>4192</v>
      </c>
      <c r="AR735" t="s">
        <v>34</v>
      </c>
      <c r="AS735" t="s">
        <v>35</v>
      </c>
      <c r="AU735" t="s">
        <v>124</v>
      </c>
      <c r="AV735" t="s">
        <v>37</v>
      </c>
      <c r="AW735" t="s">
        <v>81</v>
      </c>
    </row>
    <row r="736" spans="1:49" x14ac:dyDescent="0.2">
      <c r="A736">
        <v>1</v>
      </c>
      <c r="B736">
        <v>1</v>
      </c>
      <c r="C736">
        <v>5</v>
      </c>
      <c r="D736">
        <v>4</v>
      </c>
      <c r="F736">
        <v>2</v>
      </c>
      <c r="G736" t="s">
        <v>4193</v>
      </c>
      <c r="H736" t="s">
        <v>4194</v>
      </c>
      <c r="I736">
        <v>7</v>
      </c>
      <c r="J736">
        <v>7</v>
      </c>
      <c r="K736">
        <v>7</v>
      </c>
      <c r="L736">
        <v>7</v>
      </c>
      <c r="M736">
        <v>7</v>
      </c>
      <c r="N736">
        <v>7</v>
      </c>
      <c r="O736" t="s">
        <v>4195</v>
      </c>
      <c r="P736" t="s">
        <v>67</v>
      </c>
      <c r="Q736">
        <v>7</v>
      </c>
      <c r="R736">
        <v>7</v>
      </c>
      <c r="S736">
        <v>7</v>
      </c>
      <c r="T736">
        <v>7</v>
      </c>
      <c r="U736">
        <v>7</v>
      </c>
      <c r="V736">
        <v>7</v>
      </c>
      <c r="W736" t="s">
        <v>4196</v>
      </c>
      <c r="X736" t="s">
        <v>67</v>
      </c>
      <c r="Y736" t="s">
        <v>48</v>
      </c>
      <c r="Z736" t="s">
        <v>4197</v>
      </c>
      <c r="AA736" t="s">
        <v>16</v>
      </c>
      <c r="AF736" t="s">
        <v>20</v>
      </c>
      <c r="AJ736" t="s">
        <v>4198</v>
      </c>
      <c r="AK736" t="s">
        <v>4199</v>
      </c>
      <c r="AN736" t="s">
        <v>51</v>
      </c>
      <c r="AO736" t="s">
        <v>5619</v>
      </c>
      <c r="AP736" t="s">
        <v>52</v>
      </c>
      <c r="AQ736" t="s">
        <v>4200</v>
      </c>
      <c r="AR736" t="s">
        <v>34</v>
      </c>
      <c r="AS736" t="s">
        <v>35</v>
      </c>
      <c r="AU736" t="s">
        <v>47</v>
      </c>
      <c r="AV736" t="s">
        <v>80</v>
      </c>
      <c r="AW736" t="s">
        <v>81</v>
      </c>
    </row>
    <row r="737" spans="1:49" x14ac:dyDescent="0.2">
      <c r="A737">
        <v>7</v>
      </c>
      <c r="B737">
        <v>5</v>
      </c>
      <c r="C737">
        <v>6</v>
      </c>
      <c r="D737">
        <v>6</v>
      </c>
      <c r="E737">
        <v>1</v>
      </c>
      <c r="F737">
        <v>4</v>
      </c>
      <c r="H737" t="s">
        <v>4201</v>
      </c>
      <c r="I737">
        <v>6</v>
      </c>
      <c r="J737">
        <v>5</v>
      </c>
      <c r="K737">
        <v>6</v>
      </c>
      <c r="L737">
        <v>6</v>
      </c>
      <c r="M737">
        <v>6</v>
      </c>
      <c r="N737">
        <v>7</v>
      </c>
      <c r="Q737">
        <v>7</v>
      </c>
      <c r="R737">
        <v>7</v>
      </c>
      <c r="S737">
        <v>7</v>
      </c>
      <c r="T737">
        <v>7</v>
      </c>
      <c r="U737">
        <v>7</v>
      </c>
      <c r="V737">
        <v>7</v>
      </c>
      <c r="W737" t="s">
        <v>4202</v>
      </c>
      <c r="Y737" t="s">
        <v>48</v>
      </c>
      <c r="Z737" t="s">
        <v>4203</v>
      </c>
      <c r="AA737" t="s">
        <v>16</v>
      </c>
      <c r="AF737" t="s">
        <v>20</v>
      </c>
      <c r="AN737" t="s">
        <v>51</v>
      </c>
      <c r="AO737" t="s">
        <v>51</v>
      </c>
      <c r="AP737" t="s">
        <v>52</v>
      </c>
      <c r="AR737" t="s">
        <v>34</v>
      </c>
      <c r="AS737" t="s">
        <v>35</v>
      </c>
      <c r="AU737" t="s">
        <v>47</v>
      </c>
      <c r="AV737" t="s">
        <v>80</v>
      </c>
      <c r="AW737" t="s">
        <v>99</v>
      </c>
    </row>
    <row r="738" spans="1:49" x14ac:dyDescent="0.2">
      <c r="A738">
        <v>6</v>
      </c>
      <c r="B738">
        <v>6</v>
      </c>
      <c r="C738">
        <v>5</v>
      </c>
      <c r="D738">
        <v>5</v>
      </c>
      <c r="E738">
        <v>5</v>
      </c>
      <c r="F738">
        <v>7</v>
      </c>
      <c r="G738" t="s">
        <v>4204</v>
      </c>
      <c r="I738">
        <v>5</v>
      </c>
      <c r="J738">
        <v>5</v>
      </c>
      <c r="K738">
        <v>5</v>
      </c>
      <c r="L738">
        <v>5</v>
      </c>
      <c r="M738">
        <v>5</v>
      </c>
      <c r="N738">
        <v>5</v>
      </c>
      <c r="O738" t="s">
        <v>4205</v>
      </c>
      <c r="Q738">
        <v>6</v>
      </c>
      <c r="R738">
        <v>6</v>
      </c>
      <c r="S738">
        <v>6</v>
      </c>
      <c r="T738">
        <v>6</v>
      </c>
      <c r="U738">
        <v>6</v>
      </c>
      <c r="V738">
        <v>6</v>
      </c>
      <c r="X738" t="s">
        <v>5790</v>
      </c>
      <c r="Y738" t="s">
        <v>48</v>
      </c>
      <c r="Z738" t="s">
        <v>4206</v>
      </c>
      <c r="AA738" t="s">
        <v>16</v>
      </c>
      <c r="AF738" t="s">
        <v>20</v>
      </c>
      <c r="AI738" t="s">
        <v>23</v>
      </c>
      <c r="AK738" t="s">
        <v>4207</v>
      </c>
      <c r="AN738" t="s">
        <v>5618</v>
      </c>
      <c r="AO738" t="s">
        <v>5618</v>
      </c>
      <c r="AP738" t="s">
        <v>33</v>
      </c>
      <c r="AR738" t="s">
        <v>34</v>
      </c>
      <c r="AS738" t="s">
        <v>35</v>
      </c>
      <c r="AU738" t="s">
        <v>160</v>
      </c>
      <c r="AV738" t="s">
        <v>37</v>
      </c>
      <c r="AW738" t="s">
        <v>107</v>
      </c>
    </row>
    <row r="739" spans="1:49" x14ac:dyDescent="0.2">
      <c r="A739">
        <v>1</v>
      </c>
      <c r="B739">
        <v>3</v>
      </c>
      <c r="C739">
        <v>1</v>
      </c>
      <c r="D739">
        <v>1</v>
      </c>
      <c r="E739">
        <v>1</v>
      </c>
      <c r="F739">
        <v>1</v>
      </c>
      <c r="I739">
        <v>4</v>
      </c>
      <c r="J739">
        <v>2</v>
      </c>
      <c r="K739">
        <v>1</v>
      </c>
      <c r="L739">
        <v>1</v>
      </c>
      <c r="M739">
        <v>1</v>
      </c>
      <c r="N739">
        <v>1</v>
      </c>
      <c r="Q739">
        <v>2</v>
      </c>
      <c r="R739">
        <v>2</v>
      </c>
      <c r="S739">
        <v>1</v>
      </c>
      <c r="T739">
        <v>1</v>
      </c>
      <c r="U739">
        <v>1</v>
      </c>
      <c r="V739">
        <v>1</v>
      </c>
      <c r="Y739" t="s">
        <v>29</v>
      </c>
      <c r="Z739" t="s">
        <v>4208</v>
      </c>
      <c r="AD739" t="s">
        <v>4209</v>
      </c>
      <c r="AN739" t="s">
        <v>59</v>
      </c>
      <c r="AO739" t="s">
        <v>5619</v>
      </c>
      <c r="AP739" t="s">
        <v>5640</v>
      </c>
      <c r="AQ739" t="s">
        <v>5791</v>
      </c>
      <c r="AR739" t="s">
        <v>67</v>
      </c>
      <c r="AS739" t="s">
        <v>35</v>
      </c>
      <c r="AU739" t="s">
        <v>4210</v>
      </c>
      <c r="AV739" t="s">
        <v>80</v>
      </c>
      <c r="AW739" t="s">
        <v>107</v>
      </c>
    </row>
    <row r="740" spans="1:49" x14ac:dyDescent="0.2">
      <c r="A740">
        <v>5</v>
      </c>
      <c r="B740">
        <v>5</v>
      </c>
      <c r="C740">
        <v>4</v>
      </c>
      <c r="D740">
        <v>4</v>
      </c>
      <c r="E740">
        <v>6</v>
      </c>
      <c r="F740">
        <v>7</v>
      </c>
      <c r="I740">
        <v>2</v>
      </c>
      <c r="J740">
        <v>3</v>
      </c>
      <c r="K740">
        <v>3</v>
      </c>
      <c r="L740">
        <v>4</v>
      </c>
      <c r="M740">
        <v>4</v>
      </c>
      <c r="N740">
        <v>4</v>
      </c>
      <c r="Q740">
        <v>7</v>
      </c>
      <c r="R740">
        <v>7</v>
      </c>
      <c r="S740">
        <v>5</v>
      </c>
      <c r="T740">
        <v>4</v>
      </c>
      <c r="U740">
        <v>7</v>
      </c>
      <c r="V740">
        <v>7</v>
      </c>
      <c r="W740" t="s">
        <v>4211</v>
      </c>
      <c r="Y740" t="s">
        <v>48</v>
      </c>
      <c r="Z740" t="s">
        <v>4212</v>
      </c>
      <c r="AA740" t="s">
        <v>16</v>
      </c>
      <c r="AE740" t="s">
        <v>19</v>
      </c>
      <c r="AF740" t="s">
        <v>20</v>
      </c>
      <c r="AG740" t="s">
        <v>21</v>
      </c>
      <c r="AH740" t="s">
        <v>22</v>
      </c>
      <c r="AJ740" t="s">
        <v>4213</v>
      </c>
      <c r="AK740" t="s">
        <v>4214</v>
      </c>
      <c r="AN740" t="s">
        <v>5618</v>
      </c>
      <c r="AO740" t="s">
        <v>51</v>
      </c>
      <c r="AP740" t="s">
        <v>5640</v>
      </c>
      <c r="AQ740" t="s">
        <v>4215</v>
      </c>
      <c r="AR740" t="s">
        <v>34</v>
      </c>
      <c r="AS740" t="s">
        <v>35</v>
      </c>
      <c r="AU740" t="s">
        <v>652</v>
      </c>
      <c r="AV740" t="s">
        <v>80</v>
      </c>
      <c r="AW740" t="s">
        <v>81</v>
      </c>
    </row>
    <row r="741" spans="1:49" x14ac:dyDescent="0.2">
      <c r="A741">
        <v>7</v>
      </c>
      <c r="B741">
        <v>7</v>
      </c>
      <c r="C741">
        <v>7</v>
      </c>
      <c r="D741">
        <v>7</v>
      </c>
      <c r="E741">
        <v>5</v>
      </c>
      <c r="F741">
        <v>7</v>
      </c>
      <c r="G741" t="s">
        <v>4216</v>
      </c>
      <c r="H741" t="s">
        <v>4217</v>
      </c>
      <c r="I741">
        <v>4</v>
      </c>
      <c r="J741">
        <v>2</v>
      </c>
      <c r="K741">
        <v>6</v>
      </c>
      <c r="L741">
        <v>3</v>
      </c>
      <c r="M741">
        <v>5</v>
      </c>
      <c r="N741">
        <v>5</v>
      </c>
      <c r="O741" t="s">
        <v>4218</v>
      </c>
      <c r="P741" t="s">
        <v>4219</v>
      </c>
      <c r="Q741">
        <v>5</v>
      </c>
      <c r="R741">
        <v>5</v>
      </c>
      <c r="S741">
        <v>5</v>
      </c>
      <c r="T741">
        <v>5</v>
      </c>
      <c r="U741">
        <v>5</v>
      </c>
      <c r="V741">
        <v>5</v>
      </c>
      <c r="W741" t="s">
        <v>4220</v>
      </c>
      <c r="X741" t="s">
        <v>4221</v>
      </c>
      <c r="Y741" t="s">
        <v>119</v>
      </c>
      <c r="Z741" t="s">
        <v>4222</v>
      </c>
      <c r="AA741" t="s">
        <v>16</v>
      </c>
      <c r="AE741" t="s">
        <v>19</v>
      </c>
      <c r="AF741" t="s">
        <v>20</v>
      </c>
      <c r="AJ741" t="s">
        <v>4223</v>
      </c>
      <c r="AK741" t="s">
        <v>4224</v>
      </c>
      <c r="AN741" t="s">
        <v>5618</v>
      </c>
      <c r="AO741" t="s">
        <v>5618</v>
      </c>
      <c r="AP741" t="s">
        <v>5640</v>
      </c>
      <c r="AQ741" t="s">
        <v>4225</v>
      </c>
      <c r="AR741" t="s">
        <v>34</v>
      </c>
      <c r="AS741" t="s">
        <v>35</v>
      </c>
      <c r="AU741" t="s">
        <v>2024</v>
      </c>
      <c r="AV741" t="s">
        <v>80</v>
      </c>
      <c r="AW741" t="s">
        <v>81</v>
      </c>
    </row>
    <row r="742" spans="1:49" x14ac:dyDescent="0.2">
      <c r="A742">
        <v>7</v>
      </c>
      <c r="B742">
        <v>7</v>
      </c>
      <c r="C742">
        <v>7</v>
      </c>
      <c r="D742">
        <v>7</v>
      </c>
      <c r="E742">
        <v>4</v>
      </c>
      <c r="F742">
        <v>4</v>
      </c>
      <c r="Q742">
        <v>1</v>
      </c>
      <c r="R742">
        <v>1</v>
      </c>
      <c r="S742">
        <v>1</v>
      </c>
      <c r="T742">
        <v>1</v>
      </c>
      <c r="U742">
        <v>1</v>
      </c>
      <c r="V742">
        <v>1</v>
      </c>
      <c r="X742" t="s">
        <v>4226</v>
      </c>
      <c r="Y742" t="s">
        <v>119</v>
      </c>
      <c r="AA742" t="s">
        <v>16</v>
      </c>
      <c r="AN742" t="s">
        <v>59</v>
      </c>
      <c r="AO742" t="s">
        <v>5619</v>
      </c>
      <c r="AP742" t="s">
        <v>52</v>
      </c>
      <c r="AQ742" t="s">
        <v>4227</v>
      </c>
      <c r="AR742" t="s">
        <v>34</v>
      </c>
      <c r="AS742" t="s">
        <v>35</v>
      </c>
      <c r="AU742" t="s">
        <v>139</v>
      </c>
      <c r="AV742" t="s">
        <v>80</v>
      </c>
      <c r="AW742" t="s">
        <v>107</v>
      </c>
    </row>
    <row r="743" spans="1:49" x14ac:dyDescent="0.2">
      <c r="A743">
        <v>4</v>
      </c>
      <c r="B743">
        <v>2</v>
      </c>
      <c r="C743">
        <v>4</v>
      </c>
      <c r="D743">
        <v>5</v>
      </c>
      <c r="E743">
        <v>2</v>
      </c>
      <c r="F743">
        <v>4</v>
      </c>
      <c r="H743" t="s">
        <v>4228</v>
      </c>
      <c r="I743">
        <v>4</v>
      </c>
      <c r="J743">
        <v>4</v>
      </c>
      <c r="K743">
        <v>4</v>
      </c>
      <c r="L743">
        <v>4</v>
      </c>
      <c r="M743">
        <v>5</v>
      </c>
      <c r="N743">
        <v>5</v>
      </c>
      <c r="O743" t="s">
        <v>4229</v>
      </c>
      <c r="P743" t="s">
        <v>4230</v>
      </c>
      <c r="Q743">
        <v>6</v>
      </c>
      <c r="R743">
        <v>5</v>
      </c>
      <c r="S743">
        <v>5</v>
      </c>
      <c r="T743">
        <v>4</v>
      </c>
      <c r="U743">
        <v>6</v>
      </c>
      <c r="V743">
        <v>6</v>
      </c>
      <c r="W743" t="s">
        <v>4231</v>
      </c>
      <c r="X743" t="s">
        <v>4232</v>
      </c>
      <c r="Y743" t="s">
        <v>48</v>
      </c>
      <c r="Z743" t="s">
        <v>4233</v>
      </c>
      <c r="AB743" t="s">
        <v>5637</v>
      </c>
      <c r="AF743" t="s">
        <v>20</v>
      </c>
      <c r="AJ743" t="s">
        <v>4234</v>
      </c>
      <c r="AK743" t="s">
        <v>4235</v>
      </c>
      <c r="AN743" t="s">
        <v>5618</v>
      </c>
      <c r="AO743" t="s">
        <v>5618</v>
      </c>
      <c r="AP743" t="s">
        <v>33</v>
      </c>
      <c r="AR743" t="s">
        <v>67</v>
      </c>
      <c r="AS743" t="s">
        <v>35</v>
      </c>
      <c r="AU743" t="s">
        <v>797</v>
      </c>
      <c r="AV743" t="s">
        <v>80</v>
      </c>
      <c r="AW743" t="s">
        <v>99</v>
      </c>
    </row>
    <row r="744" spans="1:49" x14ac:dyDescent="0.2">
      <c r="A744">
        <v>4</v>
      </c>
      <c r="B744">
        <v>3</v>
      </c>
      <c r="C744">
        <v>2</v>
      </c>
      <c r="D744">
        <v>1</v>
      </c>
      <c r="E744">
        <v>4</v>
      </c>
      <c r="F744">
        <v>1</v>
      </c>
      <c r="I744">
        <v>4</v>
      </c>
      <c r="J744">
        <v>3</v>
      </c>
      <c r="K744">
        <v>2</v>
      </c>
      <c r="L744">
        <v>1</v>
      </c>
      <c r="M744">
        <v>2</v>
      </c>
      <c r="N744">
        <v>2</v>
      </c>
      <c r="Q744">
        <v>3</v>
      </c>
      <c r="R744">
        <v>2</v>
      </c>
      <c r="S744">
        <v>2</v>
      </c>
      <c r="T744">
        <v>2</v>
      </c>
      <c r="U744">
        <v>2</v>
      </c>
      <c r="V744">
        <v>2</v>
      </c>
      <c r="Y744" t="s">
        <v>29</v>
      </c>
      <c r="Z744" t="s">
        <v>4236</v>
      </c>
      <c r="AA744" t="s">
        <v>16</v>
      </c>
      <c r="AB744" t="s">
        <v>5637</v>
      </c>
      <c r="AF744" t="s">
        <v>20</v>
      </c>
      <c r="AJ744" t="s">
        <v>4237</v>
      </c>
      <c r="AK744" t="s">
        <v>4238</v>
      </c>
      <c r="AN744" t="s">
        <v>5620</v>
      </c>
      <c r="AO744" t="s">
        <v>5620</v>
      </c>
      <c r="AP744" t="s">
        <v>5640</v>
      </c>
      <c r="AR744" t="s">
        <v>34</v>
      </c>
      <c r="AS744" t="s">
        <v>35</v>
      </c>
      <c r="AU744" t="s">
        <v>160</v>
      </c>
      <c r="AV744" t="s">
        <v>80</v>
      </c>
      <c r="AW744" t="s">
        <v>107</v>
      </c>
    </row>
    <row r="745" spans="1:49" x14ac:dyDescent="0.2">
      <c r="A745">
        <v>7</v>
      </c>
      <c r="B745">
        <v>2</v>
      </c>
      <c r="C745">
        <v>2</v>
      </c>
      <c r="D745">
        <v>1</v>
      </c>
      <c r="E745">
        <v>2</v>
      </c>
      <c r="F745">
        <v>1</v>
      </c>
      <c r="I745">
        <v>7</v>
      </c>
      <c r="J745">
        <v>1</v>
      </c>
      <c r="K745">
        <v>1</v>
      </c>
      <c r="L745">
        <v>1</v>
      </c>
      <c r="M745">
        <v>1</v>
      </c>
      <c r="N745">
        <v>1</v>
      </c>
      <c r="Q745">
        <v>7</v>
      </c>
      <c r="R745">
        <v>1</v>
      </c>
      <c r="S745">
        <v>1</v>
      </c>
      <c r="T745">
        <v>1</v>
      </c>
      <c r="U745">
        <v>1</v>
      </c>
      <c r="V745">
        <v>1</v>
      </c>
      <c r="X745" t="s">
        <v>4239</v>
      </c>
      <c r="Y745" t="s">
        <v>29</v>
      </c>
      <c r="Z745" t="s">
        <v>4240</v>
      </c>
      <c r="AA745" t="s">
        <v>16</v>
      </c>
      <c r="AK745" t="s">
        <v>4241</v>
      </c>
      <c r="AN745" t="s">
        <v>5619</v>
      </c>
      <c r="AO745" t="s">
        <v>5618</v>
      </c>
      <c r="AP745" t="s">
        <v>33</v>
      </c>
      <c r="AQ745" t="s">
        <v>4242</v>
      </c>
      <c r="AR745" t="s">
        <v>34</v>
      </c>
      <c r="AS745" t="s">
        <v>35</v>
      </c>
      <c r="AU745" t="s">
        <v>485</v>
      </c>
      <c r="AV745" t="s">
        <v>80</v>
      </c>
      <c r="AW745" t="s">
        <v>81</v>
      </c>
    </row>
    <row r="746" spans="1:49" x14ac:dyDescent="0.2">
      <c r="A746">
        <v>7</v>
      </c>
      <c r="B746">
        <v>7</v>
      </c>
      <c r="C746">
        <v>7</v>
      </c>
      <c r="D746">
        <v>7</v>
      </c>
      <c r="E746">
        <v>4</v>
      </c>
      <c r="F746">
        <v>5</v>
      </c>
      <c r="I746">
        <v>4</v>
      </c>
      <c r="J746">
        <v>5</v>
      </c>
      <c r="K746">
        <v>5</v>
      </c>
      <c r="L746">
        <v>5</v>
      </c>
      <c r="M746">
        <v>6</v>
      </c>
      <c r="N746">
        <v>6</v>
      </c>
      <c r="P746" t="s">
        <v>5792</v>
      </c>
      <c r="Q746">
        <v>6</v>
      </c>
      <c r="R746">
        <v>6</v>
      </c>
      <c r="S746">
        <v>6</v>
      </c>
      <c r="T746">
        <v>6</v>
      </c>
      <c r="U746">
        <v>6</v>
      </c>
      <c r="V746">
        <v>6</v>
      </c>
      <c r="W746" t="s">
        <v>4243</v>
      </c>
      <c r="X746" t="s">
        <v>4244</v>
      </c>
      <c r="Y746" t="s">
        <v>48</v>
      </c>
      <c r="Z746" t="s">
        <v>4245</v>
      </c>
      <c r="AA746" t="s">
        <v>16</v>
      </c>
      <c r="AB746" t="s">
        <v>5637</v>
      </c>
      <c r="AN746" t="s">
        <v>5618</v>
      </c>
      <c r="AO746" t="s">
        <v>5618</v>
      </c>
      <c r="AP746" t="s">
        <v>33</v>
      </c>
      <c r="AR746" t="s">
        <v>34</v>
      </c>
      <c r="AS746" t="s">
        <v>35</v>
      </c>
      <c r="AU746" t="s">
        <v>160</v>
      </c>
      <c r="AV746" t="s">
        <v>37</v>
      </c>
      <c r="AW746" t="s">
        <v>68</v>
      </c>
    </row>
    <row r="747" spans="1:49" x14ac:dyDescent="0.2">
      <c r="A747">
        <v>7</v>
      </c>
      <c r="B747">
        <v>6</v>
      </c>
      <c r="C747">
        <v>6</v>
      </c>
      <c r="D747">
        <v>4</v>
      </c>
      <c r="E747">
        <v>4</v>
      </c>
      <c r="F747">
        <v>5</v>
      </c>
      <c r="G747" t="s">
        <v>4246</v>
      </c>
      <c r="I747">
        <v>4</v>
      </c>
      <c r="J747">
        <v>6</v>
      </c>
      <c r="K747">
        <v>5</v>
      </c>
      <c r="L747">
        <v>5</v>
      </c>
      <c r="M747">
        <v>6</v>
      </c>
      <c r="N747">
        <v>5</v>
      </c>
      <c r="O747" t="s">
        <v>5793</v>
      </c>
      <c r="P747" t="s">
        <v>5794</v>
      </c>
      <c r="Q747">
        <v>5</v>
      </c>
      <c r="R747">
        <v>6</v>
      </c>
      <c r="S747">
        <v>5</v>
      </c>
      <c r="T747">
        <v>5</v>
      </c>
      <c r="U747">
        <v>5</v>
      </c>
      <c r="V747">
        <v>6</v>
      </c>
      <c r="W747" t="s">
        <v>5795</v>
      </c>
      <c r="X747" t="s">
        <v>4247</v>
      </c>
      <c r="Y747" t="s">
        <v>119</v>
      </c>
      <c r="Z747" t="s">
        <v>5796</v>
      </c>
      <c r="AA747" t="s">
        <v>16</v>
      </c>
      <c r="AB747" t="s">
        <v>5637</v>
      </c>
      <c r="AH747" t="s">
        <v>22</v>
      </c>
      <c r="AJ747" t="s">
        <v>4248</v>
      </c>
      <c r="AK747" t="s">
        <v>4249</v>
      </c>
      <c r="AN747" t="s">
        <v>5618</v>
      </c>
      <c r="AO747" t="s">
        <v>51</v>
      </c>
      <c r="AP747" t="s">
        <v>33</v>
      </c>
      <c r="AR747" t="s">
        <v>34</v>
      </c>
      <c r="AS747" t="s">
        <v>35</v>
      </c>
      <c r="AU747" t="s">
        <v>238</v>
      </c>
      <c r="AV747" t="s">
        <v>80</v>
      </c>
      <c r="AW747" t="s">
        <v>107</v>
      </c>
    </row>
    <row r="748" spans="1:49" x14ac:dyDescent="0.2">
      <c r="A748">
        <v>3</v>
      </c>
      <c r="B748">
        <v>6</v>
      </c>
      <c r="C748">
        <v>4</v>
      </c>
      <c r="E748">
        <v>3</v>
      </c>
      <c r="F748">
        <v>7</v>
      </c>
      <c r="G748" t="s">
        <v>4250</v>
      </c>
      <c r="H748" t="s">
        <v>4251</v>
      </c>
      <c r="I748">
        <v>5</v>
      </c>
      <c r="J748">
        <v>6</v>
      </c>
      <c r="K748">
        <v>5</v>
      </c>
      <c r="L748">
        <v>5</v>
      </c>
      <c r="M748">
        <v>5</v>
      </c>
      <c r="N748">
        <v>6</v>
      </c>
      <c r="O748" t="s">
        <v>4252</v>
      </c>
      <c r="P748" t="s">
        <v>4253</v>
      </c>
      <c r="Q748">
        <v>6</v>
      </c>
      <c r="R748">
        <v>6</v>
      </c>
      <c r="S748">
        <v>6</v>
      </c>
      <c r="T748">
        <v>6</v>
      </c>
      <c r="U748">
        <v>6</v>
      </c>
      <c r="V748">
        <v>7</v>
      </c>
      <c r="W748" t="s">
        <v>4254</v>
      </c>
      <c r="X748" t="s">
        <v>495</v>
      </c>
      <c r="Y748" t="s">
        <v>48</v>
      </c>
      <c r="Z748" t="s">
        <v>4255</v>
      </c>
      <c r="AA748" t="s">
        <v>16</v>
      </c>
      <c r="AF748" t="s">
        <v>20</v>
      </c>
      <c r="AJ748" t="s">
        <v>4256</v>
      </c>
      <c r="AK748" t="s">
        <v>4257</v>
      </c>
      <c r="AN748" t="s">
        <v>5618</v>
      </c>
      <c r="AO748" t="s">
        <v>5618</v>
      </c>
      <c r="AP748" t="s">
        <v>5640</v>
      </c>
      <c r="AQ748" t="s">
        <v>4258</v>
      </c>
      <c r="AR748" t="s">
        <v>34</v>
      </c>
      <c r="AS748" t="s">
        <v>35</v>
      </c>
      <c r="AU748" t="s">
        <v>2024</v>
      </c>
      <c r="AV748" t="s">
        <v>80</v>
      </c>
      <c r="AW748" t="s">
        <v>68</v>
      </c>
    </row>
    <row r="749" spans="1:49" x14ac:dyDescent="0.2">
      <c r="A749">
        <v>4</v>
      </c>
      <c r="B749">
        <v>4</v>
      </c>
      <c r="C749">
        <v>4</v>
      </c>
      <c r="D749">
        <v>4</v>
      </c>
      <c r="E749">
        <v>4</v>
      </c>
      <c r="F749">
        <v>4</v>
      </c>
      <c r="H749" t="s">
        <v>4259</v>
      </c>
      <c r="I749">
        <v>4</v>
      </c>
      <c r="J749">
        <v>4</v>
      </c>
      <c r="K749">
        <v>4</v>
      </c>
      <c r="L749">
        <v>4</v>
      </c>
      <c r="M749">
        <v>4</v>
      </c>
      <c r="N749">
        <v>4</v>
      </c>
      <c r="Q749">
        <v>7</v>
      </c>
      <c r="R749">
        <v>7</v>
      </c>
      <c r="S749">
        <v>4</v>
      </c>
      <c r="T749">
        <v>4</v>
      </c>
      <c r="U749">
        <v>7</v>
      </c>
      <c r="V749">
        <v>5</v>
      </c>
      <c r="W749" t="s">
        <v>4260</v>
      </c>
      <c r="X749" t="s">
        <v>4261</v>
      </c>
      <c r="Y749" t="s">
        <v>48</v>
      </c>
      <c r="Z749" t="s">
        <v>4262</v>
      </c>
      <c r="AA749" t="s">
        <v>16</v>
      </c>
      <c r="AB749" t="s">
        <v>5637</v>
      </c>
      <c r="AJ749" t="s">
        <v>4263</v>
      </c>
      <c r="AK749" t="s">
        <v>4264</v>
      </c>
      <c r="AN749" t="s">
        <v>5618</v>
      </c>
      <c r="AO749" t="s">
        <v>51</v>
      </c>
      <c r="AP749" t="s">
        <v>33</v>
      </c>
      <c r="AQ749" t="s">
        <v>4265</v>
      </c>
      <c r="AR749" t="s">
        <v>34</v>
      </c>
      <c r="AS749" t="s">
        <v>35</v>
      </c>
      <c r="AU749" t="s">
        <v>238</v>
      </c>
      <c r="AV749" t="s">
        <v>80</v>
      </c>
      <c r="AW749" t="s">
        <v>68</v>
      </c>
    </row>
    <row r="750" spans="1:49" x14ac:dyDescent="0.2">
      <c r="A750">
        <v>7</v>
      </c>
      <c r="B750">
        <v>7</v>
      </c>
      <c r="C750">
        <v>6</v>
      </c>
      <c r="D750">
        <v>6</v>
      </c>
      <c r="E750">
        <v>7</v>
      </c>
      <c r="F750">
        <v>7</v>
      </c>
      <c r="G750" t="s">
        <v>4266</v>
      </c>
      <c r="H750" t="s">
        <v>4267</v>
      </c>
      <c r="I750">
        <v>6</v>
      </c>
      <c r="J750">
        <v>7</v>
      </c>
      <c r="K750">
        <v>7</v>
      </c>
      <c r="L750">
        <v>6</v>
      </c>
      <c r="M750">
        <v>7</v>
      </c>
      <c r="N750">
        <v>7</v>
      </c>
      <c r="Q750">
        <v>4</v>
      </c>
      <c r="R750">
        <v>5</v>
      </c>
      <c r="S750">
        <v>5</v>
      </c>
      <c r="T750">
        <v>5</v>
      </c>
      <c r="U750">
        <v>4</v>
      </c>
      <c r="V750">
        <v>7</v>
      </c>
      <c r="Y750" t="s">
        <v>119</v>
      </c>
      <c r="Z750" t="s">
        <v>4268</v>
      </c>
      <c r="AA750" t="s">
        <v>16</v>
      </c>
      <c r="AF750" t="s">
        <v>20</v>
      </c>
      <c r="AH750" t="s">
        <v>22</v>
      </c>
      <c r="AI750" t="s">
        <v>23</v>
      </c>
      <c r="AJ750" t="s">
        <v>4269</v>
      </c>
      <c r="AN750" t="s">
        <v>5618</v>
      </c>
      <c r="AO750" t="s">
        <v>5618</v>
      </c>
      <c r="AP750" t="s">
        <v>52</v>
      </c>
      <c r="AR750" t="s">
        <v>34</v>
      </c>
      <c r="AS750" t="s">
        <v>35</v>
      </c>
      <c r="AU750" t="s">
        <v>98</v>
      </c>
      <c r="AV750" t="s">
        <v>37</v>
      </c>
      <c r="AW750" t="s">
        <v>99</v>
      </c>
    </row>
    <row r="751" spans="1:49" x14ac:dyDescent="0.2">
      <c r="A751">
        <v>2</v>
      </c>
      <c r="B751">
        <v>6</v>
      </c>
      <c r="C751">
        <v>5</v>
      </c>
      <c r="D751">
        <v>3</v>
      </c>
      <c r="E751">
        <v>6</v>
      </c>
      <c r="F751">
        <v>6</v>
      </c>
      <c r="G751" t="s">
        <v>4270</v>
      </c>
      <c r="H751" t="s">
        <v>67</v>
      </c>
      <c r="I751">
        <v>5</v>
      </c>
      <c r="J751">
        <v>5</v>
      </c>
      <c r="K751">
        <v>5</v>
      </c>
      <c r="L751">
        <v>5</v>
      </c>
      <c r="M751">
        <v>5</v>
      </c>
      <c r="N751">
        <v>5</v>
      </c>
      <c r="O751" t="s">
        <v>4271</v>
      </c>
      <c r="P751" t="s">
        <v>4272</v>
      </c>
      <c r="Q751">
        <v>5</v>
      </c>
      <c r="R751">
        <v>5</v>
      </c>
      <c r="S751">
        <v>4</v>
      </c>
      <c r="T751">
        <v>4</v>
      </c>
      <c r="U751">
        <v>4</v>
      </c>
      <c r="V751">
        <v>5</v>
      </c>
      <c r="W751" t="s">
        <v>4273</v>
      </c>
      <c r="Y751" t="s">
        <v>103</v>
      </c>
      <c r="Z751" t="s">
        <v>4274</v>
      </c>
      <c r="AA751" t="s">
        <v>16</v>
      </c>
      <c r="AC751" t="s">
        <v>17</v>
      </c>
      <c r="AD751" t="s">
        <v>4275</v>
      </c>
      <c r="AJ751" t="s">
        <v>4276</v>
      </c>
      <c r="AK751" t="s">
        <v>4277</v>
      </c>
      <c r="AN751" t="s">
        <v>5618</v>
      </c>
      <c r="AO751" t="s">
        <v>51</v>
      </c>
      <c r="AP751" t="s">
        <v>5638</v>
      </c>
      <c r="AQ751" t="s">
        <v>4278</v>
      </c>
      <c r="AR751" t="s">
        <v>34</v>
      </c>
      <c r="AS751" t="s">
        <v>35</v>
      </c>
      <c r="AU751" t="s">
        <v>160</v>
      </c>
      <c r="AV751" t="s">
        <v>80</v>
      </c>
      <c r="AW751" t="s">
        <v>38</v>
      </c>
    </row>
    <row r="752" spans="1:49" x14ac:dyDescent="0.2">
      <c r="A752">
        <v>4</v>
      </c>
      <c r="B752">
        <v>5</v>
      </c>
      <c r="C752">
        <v>5</v>
      </c>
      <c r="D752">
        <v>3</v>
      </c>
      <c r="E752">
        <v>2</v>
      </c>
      <c r="F752">
        <v>4</v>
      </c>
      <c r="G752" t="s">
        <v>4279</v>
      </c>
      <c r="H752" t="s">
        <v>4280</v>
      </c>
      <c r="I752">
        <v>5</v>
      </c>
      <c r="J752">
        <v>4</v>
      </c>
      <c r="K752">
        <v>4</v>
      </c>
      <c r="L752">
        <v>4</v>
      </c>
      <c r="M752">
        <v>4</v>
      </c>
      <c r="N752">
        <v>4</v>
      </c>
      <c r="O752" t="s">
        <v>4281</v>
      </c>
      <c r="P752" t="s">
        <v>4282</v>
      </c>
      <c r="Q752">
        <v>5</v>
      </c>
      <c r="R752">
        <v>5</v>
      </c>
      <c r="S752">
        <v>4</v>
      </c>
      <c r="T752">
        <v>2</v>
      </c>
      <c r="U752">
        <v>2</v>
      </c>
      <c r="V752">
        <v>3</v>
      </c>
      <c r="W752" t="s">
        <v>4283</v>
      </c>
      <c r="X752" t="s">
        <v>4284</v>
      </c>
      <c r="Y752" t="s">
        <v>29</v>
      </c>
      <c r="Z752" t="s">
        <v>4285</v>
      </c>
      <c r="AA752" t="s">
        <v>16</v>
      </c>
      <c r="AB752" t="s">
        <v>5637</v>
      </c>
      <c r="AG752" t="s">
        <v>21</v>
      </c>
      <c r="AH752" t="s">
        <v>22</v>
      </c>
      <c r="AJ752" t="s">
        <v>4286</v>
      </c>
      <c r="AK752" t="s">
        <v>4287</v>
      </c>
      <c r="AN752" t="s">
        <v>5618</v>
      </c>
      <c r="AO752" t="s">
        <v>5618</v>
      </c>
      <c r="AP752" t="s">
        <v>52</v>
      </c>
      <c r="AQ752" t="s">
        <v>4288</v>
      </c>
      <c r="AR752" t="s">
        <v>34</v>
      </c>
      <c r="AS752" t="s">
        <v>35</v>
      </c>
      <c r="AU752" t="s">
        <v>98</v>
      </c>
      <c r="AV752" t="s">
        <v>80</v>
      </c>
      <c r="AW752" t="s">
        <v>81</v>
      </c>
    </row>
    <row r="753" spans="1:49" x14ac:dyDescent="0.2">
      <c r="A753">
        <v>5</v>
      </c>
      <c r="B753">
        <v>4</v>
      </c>
      <c r="C753">
        <v>5</v>
      </c>
      <c r="D753">
        <v>4</v>
      </c>
      <c r="E753">
        <v>5</v>
      </c>
      <c r="F753">
        <v>4</v>
      </c>
      <c r="H753" t="s">
        <v>4289</v>
      </c>
      <c r="I753">
        <v>3</v>
      </c>
      <c r="J753">
        <v>3</v>
      </c>
      <c r="K753">
        <v>5</v>
      </c>
      <c r="L753">
        <v>5</v>
      </c>
      <c r="M753">
        <v>4</v>
      </c>
      <c r="N753">
        <v>5</v>
      </c>
      <c r="Q753">
        <v>7</v>
      </c>
      <c r="R753">
        <v>5</v>
      </c>
      <c r="S753">
        <v>5</v>
      </c>
      <c r="T753">
        <v>5</v>
      </c>
      <c r="U753">
        <v>6</v>
      </c>
      <c r="V753">
        <v>6</v>
      </c>
      <c r="Y753" t="s">
        <v>48</v>
      </c>
      <c r="AA753" t="s">
        <v>16</v>
      </c>
      <c r="AF753" t="s">
        <v>20</v>
      </c>
      <c r="AI753" t="s">
        <v>23</v>
      </c>
      <c r="AN753" t="s">
        <v>5618</v>
      </c>
      <c r="AO753" t="s">
        <v>5618</v>
      </c>
      <c r="AP753" t="s">
        <v>52</v>
      </c>
      <c r="AR753" t="s">
        <v>34</v>
      </c>
      <c r="AS753" t="s">
        <v>35</v>
      </c>
      <c r="AU753" t="s">
        <v>47</v>
      </c>
      <c r="AV753" t="s">
        <v>80</v>
      </c>
      <c r="AW753" t="s">
        <v>81</v>
      </c>
    </row>
    <row r="754" spans="1:49" x14ac:dyDescent="0.2">
      <c r="A754">
        <v>4</v>
      </c>
      <c r="B754">
        <v>5</v>
      </c>
      <c r="C754">
        <v>5</v>
      </c>
      <c r="D754">
        <v>5</v>
      </c>
      <c r="E754">
        <v>5</v>
      </c>
      <c r="F754">
        <v>5</v>
      </c>
      <c r="G754" t="s">
        <v>4290</v>
      </c>
      <c r="I754">
        <v>3</v>
      </c>
      <c r="J754">
        <v>5</v>
      </c>
      <c r="K754">
        <v>5</v>
      </c>
      <c r="L754">
        <v>5</v>
      </c>
      <c r="M754">
        <v>5</v>
      </c>
      <c r="N754">
        <v>5</v>
      </c>
      <c r="O754" t="s">
        <v>67</v>
      </c>
      <c r="Q754">
        <v>7</v>
      </c>
      <c r="R754">
        <v>6</v>
      </c>
      <c r="S754">
        <v>5</v>
      </c>
      <c r="T754">
        <v>5</v>
      </c>
      <c r="U754">
        <v>5</v>
      </c>
      <c r="V754">
        <v>5</v>
      </c>
      <c r="W754" t="s">
        <v>4291</v>
      </c>
      <c r="Y754" t="s">
        <v>119</v>
      </c>
      <c r="Z754" t="s">
        <v>4292</v>
      </c>
      <c r="AA754" t="s">
        <v>16</v>
      </c>
      <c r="AF754" t="s">
        <v>20</v>
      </c>
      <c r="AJ754" t="s">
        <v>4293</v>
      </c>
      <c r="AK754" t="s">
        <v>4294</v>
      </c>
      <c r="AN754" t="s">
        <v>5618</v>
      </c>
      <c r="AO754" t="s">
        <v>5618</v>
      </c>
      <c r="AP754" t="s">
        <v>33</v>
      </c>
      <c r="AR754" t="s">
        <v>34</v>
      </c>
      <c r="AS754" t="s">
        <v>35</v>
      </c>
      <c r="AU754" t="s">
        <v>160</v>
      </c>
      <c r="AV754" t="s">
        <v>80</v>
      </c>
      <c r="AW754" t="s">
        <v>68</v>
      </c>
    </row>
    <row r="755" spans="1:49" x14ac:dyDescent="0.2">
      <c r="A755">
        <v>4</v>
      </c>
      <c r="B755">
        <v>4</v>
      </c>
      <c r="C755">
        <v>4</v>
      </c>
      <c r="D755">
        <v>3</v>
      </c>
      <c r="E755">
        <v>4</v>
      </c>
      <c r="F755">
        <v>4</v>
      </c>
      <c r="I755">
        <v>2</v>
      </c>
      <c r="J755">
        <v>4</v>
      </c>
      <c r="K755">
        <v>4</v>
      </c>
      <c r="L755">
        <v>3</v>
      </c>
      <c r="M755">
        <v>4</v>
      </c>
      <c r="N755">
        <v>3</v>
      </c>
      <c r="Q755">
        <v>7</v>
      </c>
      <c r="R755">
        <v>6</v>
      </c>
      <c r="T755">
        <v>5</v>
      </c>
      <c r="U755">
        <v>5</v>
      </c>
      <c r="V755">
        <v>5</v>
      </c>
      <c r="Y755" t="s">
        <v>48</v>
      </c>
      <c r="AB755" t="s">
        <v>5637</v>
      </c>
      <c r="AF755" t="s">
        <v>20</v>
      </c>
      <c r="AI755" t="s">
        <v>23</v>
      </c>
      <c r="AN755" t="s">
        <v>5618</v>
      </c>
      <c r="AO755" t="s">
        <v>5618</v>
      </c>
      <c r="AP755" t="s">
        <v>5640</v>
      </c>
      <c r="AR755" t="s">
        <v>34</v>
      </c>
      <c r="AS755" t="s">
        <v>35</v>
      </c>
      <c r="AU755" t="s">
        <v>79</v>
      </c>
      <c r="AV755" t="s">
        <v>80</v>
      </c>
      <c r="AW755" t="s">
        <v>68</v>
      </c>
    </row>
    <row r="756" spans="1:49" x14ac:dyDescent="0.2">
      <c r="A756">
        <v>6</v>
      </c>
      <c r="B756">
        <v>6</v>
      </c>
      <c r="C756">
        <v>6</v>
      </c>
      <c r="D756">
        <v>4</v>
      </c>
      <c r="E756">
        <v>6</v>
      </c>
      <c r="F756">
        <v>4</v>
      </c>
      <c r="G756" t="s">
        <v>4295</v>
      </c>
      <c r="I756">
        <v>5</v>
      </c>
      <c r="J756">
        <v>5</v>
      </c>
      <c r="K756">
        <v>5</v>
      </c>
      <c r="L756">
        <v>6</v>
      </c>
      <c r="M756">
        <v>5</v>
      </c>
      <c r="N756">
        <v>5</v>
      </c>
      <c r="P756" t="s">
        <v>5797</v>
      </c>
      <c r="Q756">
        <v>6</v>
      </c>
      <c r="R756">
        <v>6</v>
      </c>
      <c r="S756">
        <v>6</v>
      </c>
      <c r="T756">
        <v>6</v>
      </c>
      <c r="U756">
        <v>6</v>
      </c>
      <c r="V756">
        <v>6</v>
      </c>
      <c r="W756" t="s">
        <v>4296</v>
      </c>
      <c r="X756" t="s">
        <v>5798</v>
      </c>
      <c r="Y756" t="s">
        <v>119</v>
      </c>
      <c r="Z756" t="s">
        <v>4297</v>
      </c>
      <c r="AA756" t="s">
        <v>16</v>
      </c>
      <c r="AO756" t="s">
        <v>5619</v>
      </c>
      <c r="AP756" t="s">
        <v>164</v>
      </c>
      <c r="AR756" t="s">
        <v>67</v>
      </c>
      <c r="AS756" t="s">
        <v>35</v>
      </c>
      <c r="AU756" t="s">
        <v>652</v>
      </c>
      <c r="AV756" t="s">
        <v>80</v>
      </c>
      <c r="AW756" t="s">
        <v>99</v>
      </c>
    </row>
    <row r="757" spans="1:49" x14ac:dyDescent="0.2">
      <c r="X757" t="s">
        <v>4298</v>
      </c>
      <c r="AA757" t="s">
        <v>16</v>
      </c>
      <c r="AD757" t="s">
        <v>4299</v>
      </c>
      <c r="AE757" t="s">
        <v>19</v>
      </c>
      <c r="AJ757" t="s">
        <v>4300</v>
      </c>
      <c r="AN757" t="s">
        <v>5618</v>
      </c>
      <c r="AO757" t="s">
        <v>5618</v>
      </c>
      <c r="AP757" t="s">
        <v>52</v>
      </c>
      <c r="AR757" t="s">
        <v>34</v>
      </c>
      <c r="AS757" t="s">
        <v>35</v>
      </c>
      <c r="AU757" t="s">
        <v>98</v>
      </c>
      <c r="AV757" t="s">
        <v>37</v>
      </c>
      <c r="AW757" t="s">
        <v>81</v>
      </c>
    </row>
    <row r="758" spans="1:49" x14ac:dyDescent="0.2">
      <c r="B758">
        <v>1</v>
      </c>
      <c r="C758">
        <v>1</v>
      </c>
      <c r="D758">
        <v>1</v>
      </c>
      <c r="E758">
        <v>1</v>
      </c>
      <c r="F758">
        <v>1</v>
      </c>
      <c r="G758" t="s">
        <v>4301</v>
      </c>
      <c r="H758" t="s">
        <v>4302</v>
      </c>
      <c r="J758">
        <v>1</v>
      </c>
      <c r="K758">
        <v>1</v>
      </c>
      <c r="L758">
        <v>1</v>
      </c>
      <c r="M758">
        <v>1</v>
      </c>
      <c r="N758">
        <v>1</v>
      </c>
      <c r="O758" t="s">
        <v>4303</v>
      </c>
      <c r="P758" t="s">
        <v>4302</v>
      </c>
      <c r="R758">
        <v>1</v>
      </c>
      <c r="S758">
        <v>1</v>
      </c>
      <c r="T758">
        <v>1</v>
      </c>
      <c r="U758">
        <v>1</v>
      </c>
      <c r="V758">
        <v>1</v>
      </c>
      <c r="W758" t="s">
        <v>4304</v>
      </c>
      <c r="X758" t="s">
        <v>4302</v>
      </c>
      <c r="Y758" t="s">
        <v>29</v>
      </c>
      <c r="Z758" t="s">
        <v>4305</v>
      </c>
      <c r="AA758" t="s">
        <v>16</v>
      </c>
      <c r="AD758" t="s">
        <v>4306</v>
      </c>
      <c r="AN758" t="s">
        <v>5619</v>
      </c>
      <c r="AO758" t="s">
        <v>5618</v>
      </c>
      <c r="AP758" t="s">
        <v>33</v>
      </c>
      <c r="AQ758" t="s">
        <v>4307</v>
      </c>
      <c r="AR758" t="s">
        <v>34</v>
      </c>
      <c r="AS758" t="s">
        <v>35</v>
      </c>
      <c r="AU758" t="s">
        <v>160</v>
      </c>
      <c r="AV758" t="s">
        <v>80</v>
      </c>
      <c r="AW758" t="s">
        <v>38</v>
      </c>
    </row>
    <row r="759" spans="1:49" x14ac:dyDescent="0.2">
      <c r="A759">
        <v>6</v>
      </c>
      <c r="B759">
        <v>6</v>
      </c>
      <c r="C759">
        <v>6</v>
      </c>
      <c r="D759">
        <v>5</v>
      </c>
      <c r="E759">
        <v>5</v>
      </c>
      <c r="F759">
        <v>5</v>
      </c>
      <c r="I759">
        <v>6</v>
      </c>
      <c r="J759">
        <v>6</v>
      </c>
      <c r="K759">
        <v>6</v>
      </c>
      <c r="L759">
        <v>5</v>
      </c>
      <c r="M759">
        <v>5</v>
      </c>
      <c r="N759">
        <v>5</v>
      </c>
      <c r="Q759">
        <v>2</v>
      </c>
      <c r="R759">
        <v>2</v>
      </c>
      <c r="S759">
        <v>2</v>
      </c>
      <c r="T759">
        <v>2</v>
      </c>
      <c r="U759">
        <v>2</v>
      </c>
      <c r="V759">
        <v>2</v>
      </c>
      <c r="Y759" t="s">
        <v>103</v>
      </c>
      <c r="Z759" t="s">
        <v>4308</v>
      </c>
      <c r="AA759" t="s">
        <v>16</v>
      </c>
      <c r="AG759" t="s">
        <v>21</v>
      </c>
      <c r="AH759" t="s">
        <v>22</v>
      </c>
      <c r="AK759" t="s">
        <v>4309</v>
      </c>
      <c r="AN759" t="s">
        <v>5618</v>
      </c>
      <c r="AO759" t="s">
        <v>5618</v>
      </c>
      <c r="AP759" t="s">
        <v>33</v>
      </c>
      <c r="AR759" t="s">
        <v>34</v>
      </c>
      <c r="AS759" t="s">
        <v>35</v>
      </c>
      <c r="AU759" t="s">
        <v>793</v>
      </c>
      <c r="AV759" t="s">
        <v>37</v>
      </c>
      <c r="AW759" t="s">
        <v>107</v>
      </c>
    </row>
    <row r="760" spans="1:49" x14ac:dyDescent="0.2">
      <c r="A760">
        <v>7</v>
      </c>
      <c r="B760">
        <v>6</v>
      </c>
      <c r="C760">
        <v>6</v>
      </c>
      <c r="D760">
        <v>6</v>
      </c>
      <c r="E760">
        <v>6</v>
      </c>
      <c r="F760">
        <v>6</v>
      </c>
      <c r="G760" t="s">
        <v>4310</v>
      </c>
      <c r="H760" t="s">
        <v>4311</v>
      </c>
      <c r="I760">
        <v>3</v>
      </c>
      <c r="J760">
        <v>5</v>
      </c>
      <c r="K760">
        <v>5</v>
      </c>
      <c r="L760">
        <v>5</v>
      </c>
      <c r="M760">
        <v>3</v>
      </c>
      <c r="N760">
        <v>5</v>
      </c>
      <c r="P760" t="s">
        <v>4312</v>
      </c>
      <c r="Q760">
        <v>5</v>
      </c>
      <c r="R760">
        <v>6</v>
      </c>
      <c r="S760">
        <v>6</v>
      </c>
      <c r="T760">
        <v>6</v>
      </c>
      <c r="U760">
        <v>5</v>
      </c>
      <c r="V760">
        <v>5</v>
      </c>
      <c r="W760" t="s">
        <v>4313</v>
      </c>
      <c r="X760" t="s">
        <v>4314</v>
      </c>
      <c r="Y760" t="s">
        <v>119</v>
      </c>
      <c r="Z760" t="s">
        <v>4315</v>
      </c>
      <c r="AA760" t="s">
        <v>16</v>
      </c>
      <c r="AK760" t="s">
        <v>4316</v>
      </c>
      <c r="AN760" t="s">
        <v>5618</v>
      </c>
      <c r="AO760" t="s">
        <v>5620</v>
      </c>
      <c r="AP760" t="s">
        <v>33</v>
      </c>
      <c r="AQ760" t="s">
        <v>4317</v>
      </c>
      <c r="AR760" t="s">
        <v>34</v>
      </c>
      <c r="AS760" t="s">
        <v>35</v>
      </c>
      <c r="AU760" t="s">
        <v>160</v>
      </c>
      <c r="AV760" t="s">
        <v>80</v>
      </c>
      <c r="AW760" t="s">
        <v>107</v>
      </c>
    </row>
    <row r="761" spans="1:49" x14ac:dyDescent="0.2">
      <c r="A761">
        <v>6</v>
      </c>
      <c r="B761">
        <v>7</v>
      </c>
      <c r="C761">
        <v>5</v>
      </c>
      <c r="D761">
        <v>6</v>
      </c>
      <c r="E761">
        <v>6</v>
      </c>
      <c r="F761">
        <v>6</v>
      </c>
      <c r="I761">
        <v>5</v>
      </c>
      <c r="J761">
        <v>6</v>
      </c>
      <c r="K761">
        <v>6</v>
      </c>
      <c r="L761">
        <v>6</v>
      </c>
      <c r="M761">
        <v>5</v>
      </c>
      <c r="N761">
        <v>6</v>
      </c>
      <c r="Q761">
        <v>7</v>
      </c>
      <c r="R761">
        <v>7</v>
      </c>
      <c r="S761">
        <v>6</v>
      </c>
      <c r="T761">
        <v>6</v>
      </c>
      <c r="U761">
        <v>6</v>
      </c>
      <c r="V761">
        <v>6</v>
      </c>
      <c r="Y761" t="s">
        <v>48</v>
      </c>
      <c r="Z761" t="s">
        <v>4318</v>
      </c>
      <c r="AA761" t="s">
        <v>16</v>
      </c>
      <c r="AB761" t="s">
        <v>5637</v>
      </c>
      <c r="AF761" t="s">
        <v>20</v>
      </c>
      <c r="AI761" t="s">
        <v>23</v>
      </c>
      <c r="AJ761" t="s">
        <v>4319</v>
      </c>
      <c r="AK761" t="s">
        <v>4320</v>
      </c>
      <c r="AN761" t="s">
        <v>5618</v>
      </c>
      <c r="AO761" t="s">
        <v>5618</v>
      </c>
      <c r="AP761" t="s">
        <v>33</v>
      </c>
      <c r="AR761" t="s">
        <v>34</v>
      </c>
      <c r="AS761" t="s">
        <v>35</v>
      </c>
      <c r="AU761" t="s">
        <v>79</v>
      </c>
      <c r="AV761" t="s">
        <v>80</v>
      </c>
      <c r="AW761" t="s">
        <v>107</v>
      </c>
    </row>
    <row r="762" spans="1:49" x14ac:dyDescent="0.2">
      <c r="I762">
        <v>3</v>
      </c>
      <c r="J762">
        <v>5</v>
      </c>
      <c r="K762">
        <v>6</v>
      </c>
      <c r="L762">
        <v>6</v>
      </c>
      <c r="M762">
        <v>5</v>
      </c>
      <c r="N762">
        <v>5</v>
      </c>
      <c r="P762" t="s">
        <v>4321</v>
      </c>
      <c r="Q762">
        <v>6</v>
      </c>
      <c r="R762">
        <v>6</v>
      </c>
      <c r="S762">
        <v>6</v>
      </c>
      <c r="T762">
        <v>6</v>
      </c>
      <c r="U762">
        <v>6</v>
      </c>
      <c r="V762">
        <v>6</v>
      </c>
      <c r="Y762" t="s">
        <v>48</v>
      </c>
      <c r="Z762" t="s">
        <v>4322</v>
      </c>
      <c r="AA762" t="s">
        <v>16</v>
      </c>
      <c r="AF762" t="s">
        <v>20</v>
      </c>
      <c r="AJ762" t="s">
        <v>4323</v>
      </c>
      <c r="AK762" t="s">
        <v>4324</v>
      </c>
      <c r="AN762" t="s">
        <v>5618</v>
      </c>
      <c r="AO762" t="s">
        <v>5620</v>
      </c>
      <c r="AP762" t="s">
        <v>52</v>
      </c>
      <c r="AR762" t="s">
        <v>34</v>
      </c>
      <c r="AS762" t="s">
        <v>35</v>
      </c>
      <c r="AU762" t="s">
        <v>98</v>
      </c>
      <c r="AV762" t="s">
        <v>80</v>
      </c>
      <c r="AW762" t="s">
        <v>81</v>
      </c>
    </row>
    <row r="763" spans="1:49" x14ac:dyDescent="0.2">
      <c r="A763">
        <v>2</v>
      </c>
      <c r="B763">
        <v>6</v>
      </c>
      <c r="C763">
        <v>6</v>
      </c>
      <c r="D763">
        <v>6</v>
      </c>
      <c r="E763">
        <v>3</v>
      </c>
      <c r="F763">
        <v>1</v>
      </c>
      <c r="G763" t="s">
        <v>4325</v>
      </c>
      <c r="H763" t="s">
        <v>4326</v>
      </c>
      <c r="I763">
        <v>4</v>
      </c>
      <c r="J763">
        <v>6</v>
      </c>
      <c r="K763">
        <v>6</v>
      </c>
      <c r="L763">
        <v>6</v>
      </c>
      <c r="M763">
        <v>3</v>
      </c>
      <c r="N763">
        <v>2</v>
      </c>
      <c r="O763" t="s">
        <v>4327</v>
      </c>
      <c r="P763" t="s">
        <v>4328</v>
      </c>
      <c r="Q763">
        <v>1</v>
      </c>
      <c r="R763">
        <v>6</v>
      </c>
      <c r="S763">
        <v>6</v>
      </c>
      <c r="T763">
        <v>2</v>
      </c>
      <c r="U763">
        <v>1</v>
      </c>
      <c r="V763">
        <v>1</v>
      </c>
      <c r="W763" t="s">
        <v>4329</v>
      </c>
      <c r="X763" t="s">
        <v>4330</v>
      </c>
      <c r="Y763" t="s">
        <v>29</v>
      </c>
      <c r="Z763" t="s">
        <v>4331</v>
      </c>
      <c r="AD763" t="s">
        <v>4332</v>
      </c>
      <c r="AJ763" t="s">
        <v>4333</v>
      </c>
      <c r="AK763" t="s">
        <v>4334</v>
      </c>
      <c r="AN763" t="s">
        <v>5619</v>
      </c>
      <c r="AO763" t="s">
        <v>59</v>
      </c>
      <c r="AP763" t="s">
        <v>52</v>
      </c>
      <c r="AQ763" t="s">
        <v>4335</v>
      </c>
      <c r="AR763" t="s">
        <v>34</v>
      </c>
      <c r="AS763" t="s">
        <v>35</v>
      </c>
      <c r="AU763" t="s">
        <v>98</v>
      </c>
      <c r="AV763" t="s">
        <v>80</v>
      </c>
      <c r="AW763" t="s">
        <v>68</v>
      </c>
    </row>
    <row r="764" spans="1:49" x14ac:dyDescent="0.2">
      <c r="A764">
        <v>6</v>
      </c>
      <c r="B764">
        <v>6</v>
      </c>
      <c r="C764">
        <v>3</v>
      </c>
      <c r="D764">
        <v>1</v>
      </c>
      <c r="E764">
        <v>1</v>
      </c>
      <c r="F764">
        <v>1</v>
      </c>
      <c r="G764" t="s">
        <v>1745</v>
      </c>
      <c r="H764" t="s">
        <v>4336</v>
      </c>
      <c r="I764">
        <v>4</v>
      </c>
      <c r="J764">
        <v>5</v>
      </c>
      <c r="K764">
        <v>2</v>
      </c>
      <c r="L764">
        <v>2</v>
      </c>
      <c r="M764">
        <v>1</v>
      </c>
      <c r="N764">
        <v>1</v>
      </c>
      <c r="Q764">
        <v>4</v>
      </c>
      <c r="R764">
        <v>4</v>
      </c>
      <c r="S764">
        <v>3</v>
      </c>
      <c r="T764">
        <v>2</v>
      </c>
      <c r="U764">
        <v>2</v>
      </c>
      <c r="V764">
        <v>2</v>
      </c>
      <c r="X764" t="s">
        <v>4337</v>
      </c>
      <c r="Y764" t="s">
        <v>48</v>
      </c>
      <c r="Z764" t="s">
        <v>4338</v>
      </c>
      <c r="AA764" t="s">
        <v>16</v>
      </c>
      <c r="AI764" t="s">
        <v>23</v>
      </c>
      <c r="AJ764" t="s">
        <v>4339</v>
      </c>
      <c r="AK764" t="s">
        <v>4340</v>
      </c>
      <c r="AN764" t="s">
        <v>5620</v>
      </c>
      <c r="AO764" t="s">
        <v>5618</v>
      </c>
      <c r="AP764" t="s">
        <v>52</v>
      </c>
      <c r="AQ764" t="s">
        <v>4341</v>
      </c>
      <c r="AR764" t="s">
        <v>34</v>
      </c>
      <c r="AS764" t="s">
        <v>35</v>
      </c>
      <c r="AU764" t="s">
        <v>98</v>
      </c>
      <c r="AV764" t="s">
        <v>37</v>
      </c>
      <c r="AW764" t="s">
        <v>68</v>
      </c>
    </row>
    <row r="765" spans="1:49" x14ac:dyDescent="0.2">
      <c r="A765">
        <v>1</v>
      </c>
      <c r="B765">
        <v>3</v>
      </c>
      <c r="C765">
        <v>4</v>
      </c>
      <c r="D765">
        <v>4</v>
      </c>
      <c r="E765">
        <v>4</v>
      </c>
      <c r="F765">
        <v>4</v>
      </c>
      <c r="I765">
        <v>2</v>
      </c>
      <c r="J765">
        <v>3</v>
      </c>
      <c r="K765">
        <v>4</v>
      </c>
      <c r="L765">
        <v>4</v>
      </c>
      <c r="M765">
        <v>4</v>
      </c>
      <c r="N765">
        <v>4</v>
      </c>
      <c r="Q765">
        <v>7</v>
      </c>
      <c r="R765">
        <v>7</v>
      </c>
      <c r="S765">
        <v>7</v>
      </c>
      <c r="T765">
        <v>7</v>
      </c>
      <c r="U765">
        <v>7</v>
      </c>
      <c r="V765">
        <v>7</v>
      </c>
      <c r="W765" t="s">
        <v>4342</v>
      </c>
      <c r="X765" t="s">
        <v>4343</v>
      </c>
      <c r="Y765" t="s">
        <v>48</v>
      </c>
      <c r="Z765" t="s">
        <v>4344</v>
      </c>
      <c r="AA765" t="s">
        <v>16</v>
      </c>
      <c r="AB765" t="s">
        <v>5637</v>
      </c>
      <c r="AE765" t="s">
        <v>19</v>
      </c>
      <c r="AF765" t="s">
        <v>20</v>
      </c>
      <c r="AG765" t="s">
        <v>21</v>
      </c>
      <c r="AH765" t="s">
        <v>22</v>
      </c>
      <c r="AI765" t="s">
        <v>23</v>
      </c>
      <c r="AJ765" t="s">
        <v>4345</v>
      </c>
      <c r="AK765" t="s">
        <v>4346</v>
      </c>
      <c r="AN765" t="s">
        <v>5618</v>
      </c>
      <c r="AO765" t="s">
        <v>5618</v>
      </c>
      <c r="AP765" t="s">
        <v>52</v>
      </c>
      <c r="AQ765" t="s">
        <v>4347</v>
      </c>
      <c r="AR765" t="s">
        <v>34</v>
      </c>
      <c r="AS765" t="s">
        <v>35</v>
      </c>
      <c r="AU765" t="s">
        <v>98</v>
      </c>
      <c r="AV765" t="s">
        <v>80</v>
      </c>
      <c r="AW765" t="s">
        <v>68</v>
      </c>
    </row>
    <row r="766" spans="1:49" x14ac:dyDescent="0.2">
      <c r="A766">
        <v>5</v>
      </c>
      <c r="B766">
        <v>5</v>
      </c>
      <c r="C766">
        <v>5</v>
      </c>
      <c r="D766">
        <v>5</v>
      </c>
      <c r="E766">
        <v>7</v>
      </c>
      <c r="G766" t="s">
        <v>4348</v>
      </c>
      <c r="H766" t="s">
        <v>4349</v>
      </c>
      <c r="I766">
        <v>6</v>
      </c>
      <c r="J766">
        <v>6</v>
      </c>
      <c r="K766">
        <v>7</v>
      </c>
      <c r="L766">
        <v>7</v>
      </c>
      <c r="M766">
        <v>7</v>
      </c>
      <c r="N766">
        <v>7</v>
      </c>
      <c r="O766" t="s">
        <v>4350</v>
      </c>
      <c r="P766" t="s">
        <v>4351</v>
      </c>
      <c r="Q766">
        <v>7</v>
      </c>
      <c r="R766">
        <v>7</v>
      </c>
      <c r="S766">
        <v>7</v>
      </c>
      <c r="T766">
        <v>7</v>
      </c>
      <c r="U766">
        <v>7</v>
      </c>
      <c r="V766">
        <v>7</v>
      </c>
      <c r="W766" t="s">
        <v>4352</v>
      </c>
      <c r="Y766" t="s">
        <v>48</v>
      </c>
      <c r="Z766" t="s">
        <v>4353</v>
      </c>
      <c r="AA766" t="s">
        <v>16</v>
      </c>
      <c r="AF766" t="s">
        <v>20</v>
      </c>
      <c r="AJ766" t="s">
        <v>4354</v>
      </c>
      <c r="AK766" t="s">
        <v>4355</v>
      </c>
      <c r="AN766" t="s">
        <v>5618</v>
      </c>
      <c r="AO766" t="s">
        <v>5618</v>
      </c>
      <c r="AP766" t="s">
        <v>5640</v>
      </c>
      <c r="AQ766" t="s">
        <v>4356</v>
      </c>
      <c r="AR766" t="s">
        <v>34</v>
      </c>
      <c r="AS766" t="s">
        <v>35</v>
      </c>
      <c r="AU766" t="s">
        <v>60</v>
      </c>
      <c r="AV766" t="s">
        <v>80</v>
      </c>
      <c r="AW766" t="s">
        <v>81</v>
      </c>
    </row>
    <row r="767" spans="1:49" x14ac:dyDescent="0.2">
      <c r="A767">
        <v>4</v>
      </c>
      <c r="B767">
        <v>6</v>
      </c>
      <c r="C767">
        <v>6</v>
      </c>
      <c r="D767">
        <v>7</v>
      </c>
      <c r="E767">
        <v>7</v>
      </c>
      <c r="F767">
        <v>7</v>
      </c>
      <c r="G767" t="s">
        <v>4357</v>
      </c>
      <c r="H767" t="s">
        <v>4358</v>
      </c>
      <c r="I767">
        <v>2</v>
      </c>
      <c r="J767">
        <v>6</v>
      </c>
      <c r="K767">
        <v>6</v>
      </c>
      <c r="L767">
        <v>7</v>
      </c>
      <c r="M767">
        <v>7</v>
      </c>
      <c r="N767">
        <v>7</v>
      </c>
      <c r="O767" t="s">
        <v>4359</v>
      </c>
      <c r="P767" t="s">
        <v>4360</v>
      </c>
      <c r="Q767">
        <v>5</v>
      </c>
      <c r="R767">
        <v>6</v>
      </c>
      <c r="S767">
        <v>6</v>
      </c>
      <c r="T767">
        <v>7</v>
      </c>
      <c r="U767">
        <v>7</v>
      </c>
      <c r="V767">
        <v>7</v>
      </c>
      <c r="W767" t="s">
        <v>4361</v>
      </c>
      <c r="X767" t="s">
        <v>4362</v>
      </c>
      <c r="Y767" t="s">
        <v>48</v>
      </c>
      <c r="Z767" t="s">
        <v>4363</v>
      </c>
      <c r="AA767" t="s">
        <v>16</v>
      </c>
      <c r="AB767" t="s">
        <v>5637</v>
      </c>
      <c r="AE767" t="s">
        <v>19</v>
      </c>
      <c r="AF767" t="s">
        <v>20</v>
      </c>
      <c r="AJ767" t="s">
        <v>4364</v>
      </c>
      <c r="AK767" t="s">
        <v>4365</v>
      </c>
      <c r="AN767" t="s">
        <v>5618</v>
      </c>
      <c r="AO767" t="s">
        <v>51</v>
      </c>
      <c r="AP767" t="s">
        <v>33</v>
      </c>
      <c r="AQ767" t="s">
        <v>4366</v>
      </c>
      <c r="AR767" t="s">
        <v>34</v>
      </c>
      <c r="AS767" t="s">
        <v>35</v>
      </c>
      <c r="AU767" t="s">
        <v>160</v>
      </c>
      <c r="AV767" t="s">
        <v>80</v>
      </c>
      <c r="AW767" t="s">
        <v>81</v>
      </c>
    </row>
    <row r="768" spans="1:49" x14ac:dyDescent="0.2">
      <c r="A768">
        <v>1</v>
      </c>
      <c r="B768">
        <v>7</v>
      </c>
      <c r="C768">
        <v>7</v>
      </c>
      <c r="D768">
        <v>7</v>
      </c>
      <c r="E768">
        <v>1</v>
      </c>
      <c r="F768">
        <v>1</v>
      </c>
      <c r="I768">
        <v>7</v>
      </c>
      <c r="J768">
        <v>7</v>
      </c>
      <c r="K768">
        <v>7</v>
      </c>
      <c r="L768">
        <v>7</v>
      </c>
      <c r="M768">
        <v>7</v>
      </c>
      <c r="N768">
        <v>7</v>
      </c>
      <c r="Q768">
        <v>6</v>
      </c>
      <c r="R768">
        <v>6</v>
      </c>
      <c r="S768">
        <v>6</v>
      </c>
      <c r="T768">
        <v>6</v>
      </c>
      <c r="U768">
        <v>6</v>
      </c>
      <c r="V768">
        <v>6</v>
      </c>
      <c r="Y768" t="s">
        <v>103</v>
      </c>
      <c r="Z768" t="s">
        <v>4367</v>
      </c>
      <c r="AA768" t="s">
        <v>16</v>
      </c>
      <c r="AB768" t="s">
        <v>5637</v>
      </c>
      <c r="AF768" t="s">
        <v>20</v>
      </c>
      <c r="AJ768" t="s">
        <v>4368</v>
      </c>
      <c r="AK768" t="s">
        <v>4369</v>
      </c>
      <c r="AN768" t="s">
        <v>51</v>
      </c>
      <c r="AO768" t="s">
        <v>51</v>
      </c>
      <c r="AP768" t="s">
        <v>5638</v>
      </c>
      <c r="AR768" t="s">
        <v>34</v>
      </c>
      <c r="AS768" t="s">
        <v>35</v>
      </c>
      <c r="AU768" t="s">
        <v>485</v>
      </c>
      <c r="AV768" t="s">
        <v>80</v>
      </c>
      <c r="AW768" t="s">
        <v>107</v>
      </c>
    </row>
    <row r="769" spans="1:49" x14ac:dyDescent="0.2">
      <c r="A769">
        <v>1</v>
      </c>
      <c r="B769">
        <v>7</v>
      </c>
      <c r="C769">
        <v>3</v>
      </c>
      <c r="D769">
        <v>1</v>
      </c>
      <c r="E769">
        <v>1</v>
      </c>
      <c r="F769">
        <v>1</v>
      </c>
      <c r="I769">
        <v>1</v>
      </c>
      <c r="J769">
        <v>7</v>
      </c>
      <c r="K769">
        <v>7</v>
      </c>
      <c r="L769">
        <v>7</v>
      </c>
      <c r="M769">
        <v>1</v>
      </c>
      <c r="N769">
        <v>7</v>
      </c>
      <c r="Q769">
        <v>1</v>
      </c>
      <c r="R769">
        <v>7</v>
      </c>
      <c r="S769">
        <v>3</v>
      </c>
      <c r="T769">
        <v>7</v>
      </c>
      <c r="U769">
        <v>1</v>
      </c>
      <c r="V769">
        <v>2</v>
      </c>
      <c r="Y769" t="s">
        <v>29</v>
      </c>
      <c r="Z769" t="s">
        <v>4370</v>
      </c>
      <c r="AA769" t="s">
        <v>16</v>
      </c>
      <c r="AB769" t="s">
        <v>5637</v>
      </c>
      <c r="AN769" t="s">
        <v>5620</v>
      </c>
      <c r="AO769" t="s">
        <v>5618</v>
      </c>
      <c r="AP769" t="s">
        <v>52</v>
      </c>
      <c r="AQ769" t="s">
        <v>4371</v>
      </c>
      <c r="AR769" t="s">
        <v>67</v>
      </c>
      <c r="AS769" t="s">
        <v>35</v>
      </c>
    </row>
    <row r="770" spans="1:49" x14ac:dyDescent="0.2">
      <c r="A770">
        <v>6</v>
      </c>
      <c r="B770">
        <v>5</v>
      </c>
      <c r="C770">
        <v>5</v>
      </c>
      <c r="D770">
        <v>3</v>
      </c>
      <c r="E770">
        <v>4</v>
      </c>
      <c r="F770">
        <v>2</v>
      </c>
      <c r="G770" t="s">
        <v>4372</v>
      </c>
      <c r="I770">
        <v>4</v>
      </c>
      <c r="J770">
        <v>4</v>
      </c>
      <c r="K770">
        <v>5</v>
      </c>
      <c r="L770">
        <v>6</v>
      </c>
      <c r="M770">
        <v>6</v>
      </c>
      <c r="N770">
        <v>6</v>
      </c>
      <c r="O770" t="s">
        <v>4373</v>
      </c>
      <c r="Q770">
        <v>7</v>
      </c>
      <c r="R770">
        <v>7</v>
      </c>
      <c r="S770">
        <v>6</v>
      </c>
      <c r="T770">
        <v>6</v>
      </c>
      <c r="U770">
        <v>6</v>
      </c>
      <c r="V770">
        <v>6</v>
      </c>
      <c r="W770" t="s">
        <v>4374</v>
      </c>
      <c r="Y770" t="s">
        <v>48</v>
      </c>
      <c r="Z770" t="s">
        <v>4375</v>
      </c>
      <c r="AA770" t="s">
        <v>16</v>
      </c>
      <c r="AE770" t="s">
        <v>19</v>
      </c>
      <c r="AF770" t="s">
        <v>20</v>
      </c>
      <c r="AJ770" t="s">
        <v>4376</v>
      </c>
      <c r="AK770" t="s">
        <v>5799</v>
      </c>
      <c r="AN770" t="s">
        <v>5618</v>
      </c>
      <c r="AO770" t="s">
        <v>51</v>
      </c>
      <c r="AP770" t="s">
        <v>52</v>
      </c>
      <c r="AR770" t="s">
        <v>34</v>
      </c>
      <c r="AS770" t="s">
        <v>35</v>
      </c>
      <c r="AU770" t="s">
        <v>98</v>
      </c>
      <c r="AV770" t="s">
        <v>80</v>
      </c>
      <c r="AW770" t="s">
        <v>107</v>
      </c>
    </row>
    <row r="771" spans="1:49" x14ac:dyDescent="0.2">
      <c r="G771" t="s">
        <v>4377</v>
      </c>
      <c r="W771" t="s">
        <v>4378</v>
      </c>
      <c r="Y771" t="s">
        <v>119</v>
      </c>
      <c r="Z771" t="s">
        <v>4379</v>
      </c>
      <c r="AA771" t="s">
        <v>16</v>
      </c>
      <c r="AN771" t="s">
        <v>5618</v>
      </c>
      <c r="AO771" t="s">
        <v>51</v>
      </c>
      <c r="AP771" t="s">
        <v>52</v>
      </c>
      <c r="AR771" t="s">
        <v>67</v>
      </c>
      <c r="AS771" t="s">
        <v>35</v>
      </c>
      <c r="AU771" t="s">
        <v>47</v>
      </c>
      <c r="AV771" t="s">
        <v>80</v>
      </c>
      <c r="AW771" t="s">
        <v>99</v>
      </c>
    </row>
    <row r="772" spans="1:49" x14ac:dyDescent="0.2">
      <c r="A772">
        <v>2</v>
      </c>
      <c r="B772">
        <v>7</v>
      </c>
      <c r="C772">
        <v>7</v>
      </c>
      <c r="D772">
        <v>1</v>
      </c>
      <c r="E772">
        <v>1</v>
      </c>
      <c r="G772" t="s">
        <v>4380</v>
      </c>
      <c r="H772" t="s">
        <v>4381</v>
      </c>
      <c r="I772">
        <v>1</v>
      </c>
      <c r="J772">
        <v>7</v>
      </c>
      <c r="K772">
        <v>7</v>
      </c>
      <c r="L772">
        <v>1</v>
      </c>
      <c r="M772">
        <v>1</v>
      </c>
      <c r="N772">
        <v>1</v>
      </c>
      <c r="O772" t="s">
        <v>4382</v>
      </c>
      <c r="P772" t="s">
        <v>4383</v>
      </c>
      <c r="Q772">
        <v>7</v>
      </c>
      <c r="R772">
        <v>7</v>
      </c>
      <c r="S772">
        <v>7</v>
      </c>
      <c r="T772">
        <v>5</v>
      </c>
      <c r="U772">
        <v>5</v>
      </c>
      <c r="V772">
        <v>5</v>
      </c>
      <c r="W772" t="s">
        <v>4384</v>
      </c>
      <c r="X772" t="s">
        <v>4385</v>
      </c>
      <c r="Y772" t="s">
        <v>48</v>
      </c>
      <c r="Z772" t="s">
        <v>4386</v>
      </c>
      <c r="AN772" t="s">
        <v>5618</v>
      </c>
      <c r="AO772" t="s">
        <v>5618</v>
      </c>
      <c r="AQ772" t="s">
        <v>4387</v>
      </c>
      <c r="AR772" t="s">
        <v>34</v>
      </c>
      <c r="AS772" t="s">
        <v>35</v>
      </c>
      <c r="AU772" t="s">
        <v>160</v>
      </c>
      <c r="AV772" t="s">
        <v>37</v>
      </c>
      <c r="AW772" t="s">
        <v>68</v>
      </c>
    </row>
    <row r="773" spans="1:49" x14ac:dyDescent="0.2">
      <c r="A773">
        <v>1</v>
      </c>
      <c r="B773">
        <v>3</v>
      </c>
      <c r="C773">
        <v>1</v>
      </c>
      <c r="D773">
        <v>1</v>
      </c>
      <c r="E773">
        <v>1</v>
      </c>
      <c r="F773">
        <v>1</v>
      </c>
      <c r="G773" t="s">
        <v>4388</v>
      </c>
      <c r="H773" t="s">
        <v>4389</v>
      </c>
      <c r="I773">
        <v>3</v>
      </c>
      <c r="J773">
        <v>3</v>
      </c>
      <c r="K773">
        <v>3</v>
      </c>
      <c r="L773">
        <v>2</v>
      </c>
      <c r="M773">
        <v>1</v>
      </c>
      <c r="N773">
        <v>1</v>
      </c>
      <c r="Q773">
        <v>6</v>
      </c>
      <c r="R773">
        <v>6</v>
      </c>
      <c r="S773">
        <v>7</v>
      </c>
      <c r="T773">
        <v>6</v>
      </c>
      <c r="U773">
        <v>7</v>
      </c>
      <c r="V773">
        <v>6</v>
      </c>
      <c r="W773" t="s">
        <v>4390</v>
      </c>
      <c r="Y773" t="s">
        <v>48</v>
      </c>
      <c r="Z773" t="s">
        <v>4391</v>
      </c>
      <c r="AD773" t="s">
        <v>4392</v>
      </c>
      <c r="AJ773" t="s">
        <v>4393</v>
      </c>
      <c r="AK773" t="s">
        <v>4394</v>
      </c>
      <c r="AN773" t="s">
        <v>5619</v>
      </c>
      <c r="AO773" t="s">
        <v>5620</v>
      </c>
      <c r="AP773" t="s">
        <v>5640</v>
      </c>
      <c r="AR773" t="s">
        <v>34</v>
      </c>
      <c r="AS773" t="s">
        <v>35</v>
      </c>
      <c r="AU773" t="s">
        <v>160</v>
      </c>
      <c r="AV773" t="s">
        <v>80</v>
      </c>
      <c r="AW773" t="s">
        <v>68</v>
      </c>
    </row>
    <row r="774" spans="1:49" x14ac:dyDescent="0.2">
      <c r="A774">
        <v>6</v>
      </c>
      <c r="B774">
        <v>7</v>
      </c>
      <c r="C774">
        <v>6</v>
      </c>
      <c r="D774">
        <v>4</v>
      </c>
      <c r="E774">
        <v>7</v>
      </c>
      <c r="F774">
        <v>7</v>
      </c>
      <c r="G774" t="s">
        <v>4395</v>
      </c>
      <c r="H774" t="s">
        <v>4396</v>
      </c>
      <c r="I774">
        <v>5</v>
      </c>
      <c r="J774">
        <v>7</v>
      </c>
      <c r="K774">
        <v>7</v>
      </c>
      <c r="L774">
        <v>6</v>
      </c>
      <c r="M774">
        <v>6</v>
      </c>
      <c r="N774">
        <v>7</v>
      </c>
      <c r="P774" t="s">
        <v>4397</v>
      </c>
      <c r="Q774">
        <v>4</v>
      </c>
      <c r="R774">
        <v>7</v>
      </c>
      <c r="S774">
        <v>7</v>
      </c>
      <c r="T774">
        <v>6</v>
      </c>
      <c r="U774">
        <v>6</v>
      </c>
      <c r="V774">
        <v>6</v>
      </c>
      <c r="X774" t="s">
        <v>4398</v>
      </c>
      <c r="Y774" t="s">
        <v>119</v>
      </c>
      <c r="Z774" t="s">
        <v>4399</v>
      </c>
      <c r="AB774" t="s">
        <v>5637</v>
      </c>
      <c r="AF774" t="s">
        <v>20</v>
      </c>
      <c r="AI774" t="s">
        <v>23</v>
      </c>
      <c r="AJ774" t="s">
        <v>4400</v>
      </c>
      <c r="AN774" t="s">
        <v>5618</v>
      </c>
      <c r="AO774" t="s">
        <v>5618</v>
      </c>
      <c r="AP774" t="s">
        <v>33</v>
      </c>
      <c r="AR774" t="s">
        <v>67</v>
      </c>
      <c r="AS774" t="s">
        <v>35</v>
      </c>
      <c r="AU774" t="s">
        <v>538</v>
      </c>
      <c r="AV774" t="s">
        <v>80</v>
      </c>
      <c r="AW774" t="s">
        <v>107</v>
      </c>
    </row>
    <row r="775" spans="1:49" x14ac:dyDescent="0.2">
      <c r="A775">
        <v>6</v>
      </c>
      <c r="B775">
        <v>6</v>
      </c>
      <c r="C775">
        <v>1</v>
      </c>
      <c r="D775">
        <v>1</v>
      </c>
      <c r="E775">
        <v>1</v>
      </c>
      <c r="F775">
        <v>3</v>
      </c>
      <c r="G775" t="s">
        <v>4401</v>
      </c>
      <c r="H775" t="s">
        <v>495</v>
      </c>
      <c r="I775">
        <v>6</v>
      </c>
      <c r="J775">
        <v>6</v>
      </c>
      <c r="K775">
        <v>1</v>
      </c>
      <c r="L775">
        <v>1</v>
      </c>
      <c r="M775">
        <v>1</v>
      </c>
      <c r="N775">
        <v>1</v>
      </c>
      <c r="O775" t="s">
        <v>495</v>
      </c>
      <c r="P775" t="s">
        <v>495</v>
      </c>
      <c r="Q775">
        <v>6</v>
      </c>
      <c r="R775">
        <v>6</v>
      </c>
      <c r="S775">
        <v>1</v>
      </c>
      <c r="T775">
        <v>1</v>
      </c>
      <c r="U775">
        <v>1</v>
      </c>
      <c r="V775">
        <v>1</v>
      </c>
      <c r="W775" t="s">
        <v>495</v>
      </c>
      <c r="Y775" t="s">
        <v>29</v>
      </c>
      <c r="Z775" t="s">
        <v>4402</v>
      </c>
      <c r="AA775" t="s">
        <v>16</v>
      </c>
      <c r="AD775" t="s">
        <v>4403</v>
      </c>
      <c r="AK775" t="s">
        <v>4404</v>
      </c>
      <c r="AN775" t="s">
        <v>5620</v>
      </c>
      <c r="AO775" t="s">
        <v>59</v>
      </c>
      <c r="AP775" t="s">
        <v>52</v>
      </c>
      <c r="AR775" t="s">
        <v>34</v>
      </c>
      <c r="AS775" t="s">
        <v>35</v>
      </c>
      <c r="AU775" t="s">
        <v>47</v>
      </c>
      <c r="AV775" t="s">
        <v>37</v>
      </c>
      <c r="AW775" t="s">
        <v>68</v>
      </c>
    </row>
    <row r="776" spans="1:49" x14ac:dyDescent="0.2">
      <c r="Q776">
        <v>6</v>
      </c>
      <c r="R776">
        <v>6</v>
      </c>
      <c r="S776">
        <v>7</v>
      </c>
      <c r="T776">
        <v>6</v>
      </c>
      <c r="U776">
        <v>6</v>
      </c>
      <c r="V776">
        <v>7</v>
      </c>
      <c r="Y776" t="s">
        <v>48</v>
      </c>
      <c r="Z776" t="s">
        <v>4405</v>
      </c>
      <c r="AA776" t="s">
        <v>16</v>
      </c>
      <c r="AE776" t="s">
        <v>19</v>
      </c>
      <c r="AN776" t="s">
        <v>5618</v>
      </c>
      <c r="AO776" t="s">
        <v>5618</v>
      </c>
      <c r="AP776" t="s">
        <v>52</v>
      </c>
      <c r="AR776" t="s">
        <v>34</v>
      </c>
      <c r="AS776" t="s">
        <v>35</v>
      </c>
      <c r="AU776" t="s">
        <v>47</v>
      </c>
      <c r="AV776" t="s">
        <v>80</v>
      </c>
      <c r="AW776" t="s">
        <v>81</v>
      </c>
    </row>
    <row r="777" spans="1:49" x14ac:dyDescent="0.2">
      <c r="A777">
        <v>5</v>
      </c>
      <c r="B777">
        <v>5</v>
      </c>
      <c r="C777">
        <v>5</v>
      </c>
      <c r="D777">
        <v>5</v>
      </c>
      <c r="E777">
        <v>5</v>
      </c>
      <c r="F777">
        <v>5</v>
      </c>
      <c r="I777">
        <v>4</v>
      </c>
      <c r="J777">
        <v>4</v>
      </c>
      <c r="K777">
        <v>4</v>
      </c>
      <c r="L777">
        <v>5</v>
      </c>
      <c r="M777">
        <v>4</v>
      </c>
      <c r="N777">
        <v>4</v>
      </c>
      <c r="Q777">
        <v>6</v>
      </c>
      <c r="R777">
        <v>5</v>
      </c>
      <c r="S777">
        <v>5</v>
      </c>
      <c r="T777">
        <v>5</v>
      </c>
      <c r="U777">
        <v>6</v>
      </c>
      <c r="V777">
        <v>5</v>
      </c>
      <c r="W777" t="s">
        <v>4406</v>
      </c>
      <c r="Y777" t="s">
        <v>48</v>
      </c>
      <c r="Z777" t="s">
        <v>4406</v>
      </c>
      <c r="AC777" t="s">
        <v>17</v>
      </c>
      <c r="AH777" t="s">
        <v>22</v>
      </c>
      <c r="AJ777" t="s">
        <v>4407</v>
      </c>
      <c r="AN777" t="s">
        <v>5618</v>
      </c>
      <c r="AO777" t="s">
        <v>51</v>
      </c>
      <c r="AP777" t="s">
        <v>33</v>
      </c>
      <c r="AR777" t="s">
        <v>34</v>
      </c>
      <c r="AS777" t="s">
        <v>35</v>
      </c>
      <c r="AU777" t="s">
        <v>793</v>
      </c>
      <c r="AV777" t="s">
        <v>37</v>
      </c>
      <c r="AW777" t="s">
        <v>81</v>
      </c>
    </row>
    <row r="778" spans="1:49" x14ac:dyDescent="0.2">
      <c r="A778">
        <v>5</v>
      </c>
      <c r="B778">
        <v>5</v>
      </c>
      <c r="C778">
        <v>4</v>
      </c>
      <c r="D778">
        <v>4</v>
      </c>
      <c r="E778">
        <v>6</v>
      </c>
      <c r="F778">
        <v>6</v>
      </c>
      <c r="I778">
        <v>6</v>
      </c>
      <c r="J778">
        <v>7</v>
      </c>
      <c r="K778">
        <v>6</v>
      </c>
      <c r="L778">
        <v>6</v>
      </c>
      <c r="M778">
        <v>6</v>
      </c>
      <c r="N778">
        <v>5</v>
      </c>
      <c r="Q778">
        <v>7</v>
      </c>
      <c r="R778">
        <v>7</v>
      </c>
      <c r="S778">
        <v>7</v>
      </c>
      <c r="T778">
        <v>7</v>
      </c>
      <c r="U778">
        <v>7</v>
      </c>
      <c r="V778">
        <v>7</v>
      </c>
      <c r="W778" t="s">
        <v>4408</v>
      </c>
      <c r="Y778" t="s">
        <v>48</v>
      </c>
      <c r="Z778" t="s">
        <v>4409</v>
      </c>
      <c r="AB778" t="s">
        <v>5637</v>
      </c>
      <c r="AE778" t="s">
        <v>19</v>
      </c>
      <c r="AI778" t="s">
        <v>23</v>
      </c>
      <c r="AN778" t="s">
        <v>5618</v>
      </c>
      <c r="AO778" t="s">
        <v>5618</v>
      </c>
      <c r="AP778" t="s">
        <v>52</v>
      </c>
      <c r="AR778" t="s">
        <v>34</v>
      </c>
      <c r="AS778" t="s">
        <v>35</v>
      </c>
      <c r="AU778" t="s">
        <v>47</v>
      </c>
      <c r="AV778" t="s">
        <v>80</v>
      </c>
      <c r="AW778" t="s">
        <v>107</v>
      </c>
    </row>
    <row r="779" spans="1:49" x14ac:dyDescent="0.2">
      <c r="A779">
        <v>7</v>
      </c>
      <c r="B779">
        <v>6</v>
      </c>
      <c r="C779">
        <v>6</v>
      </c>
      <c r="D779">
        <v>5</v>
      </c>
      <c r="E779">
        <v>3</v>
      </c>
      <c r="F779">
        <v>4</v>
      </c>
      <c r="I779">
        <v>3</v>
      </c>
      <c r="J779">
        <v>6</v>
      </c>
      <c r="K779">
        <v>6</v>
      </c>
      <c r="L779">
        <v>4</v>
      </c>
      <c r="M779">
        <v>3</v>
      </c>
      <c r="N779">
        <v>5</v>
      </c>
      <c r="Q779">
        <v>4</v>
      </c>
      <c r="R779">
        <v>6</v>
      </c>
      <c r="S779">
        <v>6</v>
      </c>
      <c r="T779">
        <v>5</v>
      </c>
      <c r="U779">
        <v>4</v>
      </c>
      <c r="V779">
        <v>4</v>
      </c>
      <c r="Y779" t="s">
        <v>119</v>
      </c>
      <c r="Z779" t="s">
        <v>4410</v>
      </c>
      <c r="AA779" t="s">
        <v>16</v>
      </c>
      <c r="AB779" t="s">
        <v>5637</v>
      </c>
      <c r="AD779" t="s">
        <v>4411</v>
      </c>
      <c r="AE779" t="s">
        <v>19</v>
      </c>
      <c r="AF779" t="s">
        <v>20</v>
      </c>
      <c r="AG779" t="s">
        <v>21</v>
      </c>
      <c r="AH779" t="s">
        <v>22</v>
      </c>
      <c r="AI779" t="s">
        <v>23</v>
      </c>
      <c r="AJ779" t="s">
        <v>4412</v>
      </c>
      <c r="AK779" t="s">
        <v>4413</v>
      </c>
      <c r="AN779" t="s">
        <v>5618</v>
      </c>
      <c r="AO779" t="s">
        <v>5618</v>
      </c>
      <c r="AP779" t="s">
        <v>33</v>
      </c>
      <c r="AR779" t="s">
        <v>34</v>
      </c>
      <c r="AS779" t="s">
        <v>35</v>
      </c>
      <c r="AU779" t="s">
        <v>238</v>
      </c>
      <c r="AV779" t="s">
        <v>80</v>
      </c>
      <c r="AW779" t="s">
        <v>68</v>
      </c>
    </row>
    <row r="780" spans="1:49" x14ac:dyDescent="0.2">
      <c r="A780">
        <v>2</v>
      </c>
      <c r="B780">
        <v>3</v>
      </c>
      <c r="C780">
        <v>5</v>
      </c>
      <c r="D780">
        <v>5</v>
      </c>
      <c r="E780">
        <v>5</v>
      </c>
      <c r="F780">
        <v>6</v>
      </c>
      <c r="I780">
        <v>2</v>
      </c>
      <c r="J780">
        <v>3</v>
      </c>
      <c r="K780">
        <v>5</v>
      </c>
      <c r="L780">
        <v>5</v>
      </c>
      <c r="M780">
        <v>5</v>
      </c>
      <c r="N780">
        <v>5</v>
      </c>
      <c r="Q780">
        <v>6</v>
      </c>
      <c r="R780">
        <v>6</v>
      </c>
      <c r="S780">
        <v>6</v>
      </c>
      <c r="T780">
        <v>6</v>
      </c>
      <c r="U780">
        <v>6</v>
      </c>
      <c r="V780">
        <v>6</v>
      </c>
      <c r="Y780" t="s">
        <v>48</v>
      </c>
      <c r="AA780" t="s">
        <v>16</v>
      </c>
      <c r="AI780" t="s">
        <v>23</v>
      </c>
      <c r="AJ780" t="s">
        <v>4414</v>
      </c>
      <c r="AN780" t="s">
        <v>5618</v>
      </c>
      <c r="AO780" t="s">
        <v>5618</v>
      </c>
      <c r="AP780" t="s">
        <v>5640</v>
      </c>
      <c r="AR780" t="s">
        <v>67</v>
      </c>
      <c r="AS780" t="s">
        <v>35</v>
      </c>
      <c r="AU780" t="s">
        <v>79</v>
      </c>
      <c r="AV780" t="s">
        <v>150</v>
      </c>
    </row>
    <row r="781" spans="1:49" x14ac:dyDescent="0.2">
      <c r="A781">
        <v>7</v>
      </c>
      <c r="B781">
        <v>6</v>
      </c>
      <c r="C781">
        <v>4</v>
      </c>
      <c r="D781">
        <v>5</v>
      </c>
      <c r="E781">
        <v>5</v>
      </c>
      <c r="F781">
        <v>5</v>
      </c>
      <c r="G781" t="s">
        <v>4416</v>
      </c>
      <c r="I781">
        <v>4</v>
      </c>
      <c r="J781">
        <v>5</v>
      </c>
      <c r="K781">
        <v>5</v>
      </c>
      <c r="L781">
        <v>5</v>
      </c>
      <c r="M781">
        <v>5</v>
      </c>
      <c r="N781">
        <v>5</v>
      </c>
      <c r="O781" t="s">
        <v>4417</v>
      </c>
      <c r="P781" t="s">
        <v>4418</v>
      </c>
      <c r="Q781">
        <v>7</v>
      </c>
      <c r="R781">
        <v>7</v>
      </c>
      <c r="S781">
        <v>5</v>
      </c>
      <c r="T781">
        <v>5</v>
      </c>
      <c r="U781">
        <v>5</v>
      </c>
      <c r="V781">
        <v>5</v>
      </c>
      <c r="W781" t="s">
        <v>4419</v>
      </c>
      <c r="X781" t="s">
        <v>4420</v>
      </c>
      <c r="Y781" t="s">
        <v>48</v>
      </c>
      <c r="Z781" t="s">
        <v>4421</v>
      </c>
      <c r="AA781" t="s">
        <v>16</v>
      </c>
      <c r="AF781" t="s">
        <v>20</v>
      </c>
      <c r="AJ781" t="s">
        <v>4422</v>
      </c>
      <c r="AK781" t="s">
        <v>4423</v>
      </c>
      <c r="AN781" t="s">
        <v>5618</v>
      </c>
      <c r="AO781" t="s">
        <v>5618</v>
      </c>
      <c r="AP781" t="s">
        <v>52</v>
      </c>
      <c r="AR781" t="s">
        <v>34</v>
      </c>
      <c r="AS781" t="s">
        <v>35</v>
      </c>
      <c r="AU781" t="s">
        <v>47</v>
      </c>
      <c r="AV781" t="s">
        <v>37</v>
      </c>
      <c r="AW781" t="s">
        <v>99</v>
      </c>
    </row>
    <row r="782" spans="1:49" x14ac:dyDescent="0.2">
      <c r="A782">
        <v>4</v>
      </c>
      <c r="B782">
        <v>3</v>
      </c>
      <c r="C782">
        <v>2</v>
      </c>
      <c r="D782">
        <v>1</v>
      </c>
      <c r="E782">
        <v>2</v>
      </c>
      <c r="F782">
        <v>2</v>
      </c>
      <c r="H782" t="s">
        <v>4424</v>
      </c>
      <c r="I782">
        <v>2</v>
      </c>
      <c r="J782">
        <v>2</v>
      </c>
      <c r="K782">
        <v>1</v>
      </c>
      <c r="L782">
        <v>1</v>
      </c>
      <c r="M782">
        <v>1</v>
      </c>
      <c r="N782">
        <v>1</v>
      </c>
      <c r="O782" t="s">
        <v>4425</v>
      </c>
      <c r="P782" t="s">
        <v>4424</v>
      </c>
      <c r="Q782">
        <v>2</v>
      </c>
      <c r="R782">
        <v>2</v>
      </c>
      <c r="S782">
        <v>1</v>
      </c>
      <c r="U782">
        <v>1</v>
      </c>
      <c r="V782">
        <v>1</v>
      </c>
      <c r="W782" t="s">
        <v>4426</v>
      </c>
      <c r="X782" t="s">
        <v>4427</v>
      </c>
      <c r="Y782" t="s">
        <v>29</v>
      </c>
      <c r="Z782" t="s">
        <v>4424</v>
      </c>
      <c r="AA782" t="s">
        <v>16</v>
      </c>
      <c r="AJ782" t="s">
        <v>4428</v>
      </c>
      <c r="AN782" t="s">
        <v>59</v>
      </c>
      <c r="AO782" t="s">
        <v>5619</v>
      </c>
      <c r="AP782" t="s">
        <v>52</v>
      </c>
      <c r="AQ782" t="s">
        <v>4429</v>
      </c>
      <c r="AR782" t="s">
        <v>67</v>
      </c>
      <c r="AS782" t="s">
        <v>35</v>
      </c>
      <c r="AU782" t="s">
        <v>47</v>
      </c>
      <c r="AV782" t="s">
        <v>37</v>
      </c>
      <c r="AW782" t="s">
        <v>81</v>
      </c>
    </row>
    <row r="783" spans="1:49" x14ac:dyDescent="0.2">
      <c r="A783">
        <v>7</v>
      </c>
      <c r="B783">
        <v>7</v>
      </c>
      <c r="C783">
        <v>7</v>
      </c>
      <c r="D783">
        <v>7</v>
      </c>
      <c r="E783">
        <v>7</v>
      </c>
      <c r="F783">
        <v>7</v>
      </c>
      <c r="G783" t="s">
        <v>5800</v>
      </c>
      <c r="H783" t="s">
        <v>5801</v>
      </c>
      <c r="I783">
        <v>3</v>
      </c>
      <c r="J783">
        <v>5</v>
      </c>
      <c r="K783">
        <v>5</v>
      </c>
      <c r="L783">
        <v>4</v>
      </c>
      <c r="M783">
        <v>4</v>
      </c>
      <c r="N783">
        <v>4</v>
      </c>
      <c r="P783" t="s">
        <v>4430</v>
      </c>
      <c r="Q783">
        <v>4</v>
      </c>
      <c r="R783">
        <v>5</v>
      </c>
      <c r="S783">
        <v>5</v>
      </c>
      <c r="T783">
        <v>4</v>
      </c>
      <c r="U783">
        <v>4</v>
      </c>
      <c r="V783">
        <v>4</v>
      </c>
      <c r="W783" t="s">
        <v>4431</v>
      </c>
      <c r="Y783" t="s">
        <v>119</v>
      </c>
      <c r="Z783" t="s">
        <v>4432</v>
      </c>
      <c r="AB783" t="s">
        <v>5637</v>
      </c>
      <c r="AD783" t="s">
        <v>5802</v>
      </c>
      <c r="AG783" t="s">
        <v>21</v>
      </c>
      <c r="AH783" t="s">
        <v>22</v>
      </c>
      <c r="AJ783" t="s">
        <v>5803</v>
      </c>
      <c r="AK783" t="s">
        <v>5804</v>
      </c>
      <c r="AN783" t="s">
        <v>5618</v>
      </c>
      <c r="AO783" t="s">
        <v>5618</v>
      </c>
      <c r="AP783" t="s">
        <v>33</v>
      </c>
      <c r="AQ783" t="s">
        <v>5805</v>
      </c>
      <c r="AR783" t="s">
        <v>34</v>
      </c>
      <c r="AS783" t="s">
        <v>35</v>
      </c>
      <c r="AU783" t="s">
        <v>793</v>
      </c>
      <c r="AV783" t="s">
        <v>80</v>
      </c>
      <c r="AW783" t="s">
        <v>107</v>
      </c>
    </row>
    <row r="784" spans="1:49" x14ac:dyDescent="0.2">
      <c r="A784">
        <v>7</v>
      </c>
      <c r="B784">
        <v>7</v>
      </c>
      <c r="C784">
        <v>5</v>
      </c>
      <c r="D784">
        <v>5</v>
      </c>
      <c r="E784">
        <v>5</v>
      </c>
      <c r="F784">
        <v>5</v>
      </c>
      <c r="I784">
        <v>7</v>
      </c>
      <c r="J784">
        <v>7</v>
      </c>
      <c r="K784">
        <v>5</v>
      </c>
      <c r="L784">
        <v>5</v>
      </c>
      <c r="M784">
        <v>5</v>
      </c>
      <c r="N784">
        <v>5</v>
      </c>
      <c r="Q784">
        <v>7</v>
      </c>
      <c r="R784">
        <v>7</v>
      </c>
      <c r="S784">
        <v>7</v>
      </c>
      <c r="T784">
        <v>7</v>
      </c>
      <c r="U784">
        <v>7</v>
      </c>
      <c r="V784">
        <v>7</v>
      </c>
      <c r="Y784" t="s">
        <v>48</v>
      </c>
      <c r="Z784" t="s">
        <v>4433</v>
      </c>
      <c r="AA784" t="s">
        <v>16</v>
      </c>
      <c r="AB784" t="s">
        <v>5637</v>
      </c>
      <c r="AK784" t="s">
        <v>4434</v>
      </c>
      <c r="AN784" t="s">
        <v>5618</v>
      </c>
      <c r="AO784" t="s">
        <v>5618</v>
      </c>
      <c r="AP784" t="s">
        <v>52</v>
      </c>
      <c r="AR784" t="s">
        <v>34</v>
      </c>
      <c r="AS784" t="s">
        <v>35</v>
      </c>
      <c r="AU784" t="s">
        <v>98</v>
      </c>
      <c r="AV784" t="s">
        <v>37</v>
      </c>
      <c r="AW784" t="s">
        <v>81</v>
      </c>
    </row>
    <row r="785" spans="1:49" x14ac:dyDescent="0.2">
      <c r="A785">
        <v>5</v>
      </c>
      <c r="B785">
        <v>4</v>
      </c>
      <c r="C785">
        <v>3</v>
      </c>
      <c r="D785">
        <v>4</v>
      </c>
      <c r="E785">
        <v>3</v>
      </c>
      <c r="F785">
        <v>5</v>
      </c>
      <c r="G785" t="s">
        <v>4435</v>
      </c>
      <c r="H785" t="s">
        <v>4436</v>
      </c>
      <c r="I785">
        <v>5</v>
      </c>
      <c r="J785">
        <v>5</v>
      </c>
      <c r="K785">
        <v>4</v>
      </c>
      <c r="L785">
        <v>4</v>
      </c>
      <c r="M785">
        <v>4</v>
      </c>
      <c r="N785">
        <v>5</v>
      </c>
      <c r="O785" t="s">
        <v>4437</v>
      </c>
      <c r="P785" t="s">
        <v>4438</v>
      </c>
      <c r="Q785">
        <v>7</v>
      </c>
      <c r="R785">
        <v>5</v>
      </c>
      <c r="S785">
        <v>4</v>
      </c>
      <c r="T785">
        <v>3</v>
      </c>
      <c r="U785">
        <v>5</v>
      </c>
      <c r="V785">
        <v>5</v>
      </c>
      <c r="W785" t="s">
        <v>4439</v>
      </c>
      <c r="X785" t="s">
        <v>4440</v>
      </c>
      <c r="Y785" t="s">
        <v>48</v>
      </c>
      <c r="Z785" t="s">
        <v>4441</v>
      </c>
      <c r="AA785" t="s">
        <v>16</v>
      </c>
      <c r="AD785" t="s">
        <v>4442</v>
      </c>
      <c r="AN785" t="s">
        <v>5618</v>
      </c>
      <c r="AO785" t="s">
        <v>5620</v>
      </c>
      <c r="AP785" t="s">
        <v>52</v>
      </c>
      <c r="AR785" t="s">
        <v>34</v>
      </c>
      <c r="AS785" t="s">
        <v>35</v>
      </c>
      <c r="AU785" t="s">
        <v>98</v>
      </c>
      <c r="AV785" t="s">
        <v>37</v>
      </c>
      <c r="AW785" t="s">
        <v>99</v>
      </c>
    </row>
    <row r="786" spans="1:49" x14ac:dyDescent="0.2">
      <c r="A786">
        <v>1</v>
      </c>
      <c r="B786">
        <v>1</v>
      </c>
      <c r="C786">
        <v>1</v>
      </c>
      <c r="D786">
        <v>1</v>
      </c>
      <c r="E786">
        <v>1</v>
      </c>
      <c r="F786">
        <v>1</v>
      </c>
      <c r="G786" t="s">
        <v>67</v>
      </c>
      <c r="H786" t="s">
        <v>4443</v>
      </c>
      <c r="Y786" t="s">
        <v>29</v>
      </c>
      <c r="Z786" t="s">
        <v>4444</v>
      </c>
      <c r="AA786" t="s">
        <v>16</v>
      </c>
      <c r="AF786" t="s">
        <v>20</v>
      </c>
      <c r="AK786" t="s">
        <v>5806</v>
      </c>
      <c r="AN786" t="s">
        <v>5618</v>
      </c>
      <c r="AO786" t="s">
        <v>5620</v>
      </c>
      <c r="AP786" t="s">
        <v>5640</v>
      </c>
      <c r="AR786" t="s">
        <v>67</v>
      </c>
      <c r="AS786" t="s">
        <v>35</v>
      </c>
      <c r="AU786" t="s">
        <v>160</v>
      </c>
      <c r="AV786" t="s">
        <v>80</v>
      </c>
      <c r="AW786" t="s">
        <v>81</v>
      </c>
    </row>
    <row r="787" spans="1:49" x14ac:dyDescent="0.2">
      <c r="A787">
        <v>1</v>
      </c>
      <c r="B787">
        <v>1</v>
      </c>
      <c r="C787">
        <v>1</v>
      </c>
      <c r="D787">
        <v>1</v>
      </c>
      <c r="E787">
        <v>1</v>
      </c>
      <c r="F787">
        <v>1</v>
      </c>
      <c r="I787">
        <v>3</v>
      </c>
      <c r="J787">
        <v>1</v>
      </c>
      <c r="K787">
        <v>1</v>
      </c>
      <c r="L787">
        <v>1</v>
      </c>
      <c r="M787">
        <v>2</v>
      </c>
      <c r="N787">
        <v>2</v>
      </c>
      <c r="Q787">
        <v>3</v>
      </c>
      <c r="R787">
        <v>2</v>
      </c>
      <c r="S787">
        <v>1</v>
      </c>
      <c r="T787">
        <v>1</v>
      </c>
      <c r="U787">
        <v>1</v>
      </c>
      <c r="V787">
        <v>1</v>
      </c>
      <c r="Y787" t="s">
        <v>29</v>
      </c>
      <c r="Z787" t="s">
        <v>5807</v>
      </c>
      <c r="AN787" t="s">
        <v>5620</v>
      </c>
      <c r="AO787" t="s">
        <v>5618</v>
      </c>
      <c r="AP787" t="s">
        <v>52</v>
      </c>
      <c r="AR787" t="s">
        <v>67</v>
      </c>
      <c r="AS787" t="s">
        <v>35</v>
      </c>
      <c r="AU787" t="s">
        <v>98</v>
      </c>
      <c r="AV787" t="s">
        <v>80</v>
      </c>
      <c r="AW787" t="s">
        <v>81</v>
      </c>
    </row>
    <row r="788" spans="1:49" x14ac:dyDescent="0.2">
      <c r="A788">
        <v>6</v>
      </c>
      <c r="B788">
        <v>4</v>
      </c>
      <c r="C788">
        <v>2</v>
      </c>
      <c r="D788">
        <v>1</v>
      </c>
      <c r="E788">
        <v>1</v>
      </c>
      <c r="F788">
        <v>1</v>
      </c>
      <c r="G788" t="s">
        <v>4445</v>
      </c>
      <c r="H788" t="s">
        <v>1946</v>
      </c>
      <c r="I788">
        <v>6</v>
      </c>
      <c r="J788">
        <v>2</v>
      </c>
      <c r="K788">
        <v>1</v>
      </c>
      <c r="L788">
        <v>1</v>
      </c>
      <c r="M788">
        <v>1</v>
      </c>
      <c r="N788">
        <v>1</v>
      </c>
      <c r="P788" t="s">
        <v>4446</v>
      </c>
      <c r="Q788">
        <v>5</v>
      </c>
      <c r="R788">
        <v>3</v>
      </c>
      <c r="S788">
        <v>2</v>
      </c>
      <c r="T788">
        <v>1</v>
      </c>
      <c r="U788">
        <v>2</v>
      </c>
      <c r="V788">
        <v>2</v>
      </c>
      <c r="W788" t="s">
        <v>4447</v>
      </c>
      <c r="Y788" t="s">
        <v>29</v>
      </c>
      <c r="Z788" t="s">
        <v>4448</v>
      </c>
      <c r="AD788" t="s">
        <v>4449</v>
      </c>
      <c r="AK788" t="s">
        <v>4450</v>
      </c>
      <c r="AN788" t="s">
        <v>59</v>
      </c>
      <c r="AO788" t="s">
        <v>5619</v>
      </c>
      <c r="AP788" t="s">
        <v>5640</v>
      </c>
      <c r="AQ788" t="s">
        <v>4451</v>
      </c>
      <c r="AR788" t="s">
        <v>34</v>
      </c>
      <c r="AS788" t="s">
        <v>35</v>
      </c>
      <c r="AU788" t="s">
        <v>160</v>
      </c>
      <c r="AV788" t="s">
        <v>80</v>
      </c>
      <c r="AW788" t="s">
        <v>38</v>
      </c>
    </row>
    <row r="789" spans="1:49" x14ac:dyDescent="0.2">
      <c r="A789">
        <v>7</v>
      </c>
      <c r="B789">
        <v>7</v>
      </c>
      <c r="C789">
        <v>6</v>
      </c>
      <c r="D789">
        <v>7</v>
      </c>
      <c r="E789">
        <v>5</v>
      </c>
      <c r="F789">
        <v>7</v>
      </c>
      <c r="G789" t="s">
        <v>4452</v>
      </c>
      <c r="I789">
        <v>4</v>
      </c>
      <c r="J789">
        <v>6</v>
      </c>
      <c r="K789">
        <v>6</v>
      </c>
      <c r="L789">
        <v>7</v>
      </c>
      <c r="M789">
        <v>7</v>
      </c>
      <c r="N789">
        <v>7</v>
      </c>
      <c r="P789" t="s">
        <v>4453</v>
      </c>
      <c r="Q789">
        <v>2</v>
      </c>
      <c r="R789">
        <v>5</v>
      </c>
      <c r="S789">
        <v>5</v>
      </c>
      <c r="T789">
        <v>5</v>
      </c>
      <c r="U789">
        <v>5</v>
      </c>
      <c r="V789">
        <v>5</v>
      </c>
      <c r="X789" t="s">
        <v>4454</v>
      </c>
      <c r="Y789" t="s">
        <v>119</v>
      </c>
      <c r="Z789" t="s">
        <v>4455</v>
      </c>
      <c r="AA789" t="s">
        <v>16</v>
      </c>
      <c r="AK789" t="s">
        <v>4456</v>
      </c>
      <c r="AN789" t="s">
        <v>5618</v>
      </c>
      <c r="AO789" t="s">
        <v>51</v>
      </c>
      <c r="AP789" t="s">
        <v>33</v>
      </c>
      <c r="AR789" t="s">
        <v>34</v>
      </c>
      <c r="AS789" t="s">
        <v>35</v>
      </c>
      <c r="AU789" t="s">
        <v>160</v>
      </c>
      <c r="AV789" t="s">
        <v>80</v>
      </c>
      <c r="AW789" t="s">
        <v>68</v>
      </c>
    </row>
    <row r="790" spans="1:49" x14ac:dyDescent="0.2">
      <c r="A790">
        <v>5</v>
      </c>
      <c r="B790">
        <v>5</v>
      </c>
      <c r="C790">
        <v>5</v>
      </c>
      <c r="D790">
        <v>5</v>
      </c>
      <c r="E790">
        <v>6</v>
      </c>
      <c r="F790">
        <v>6</v>
      </c>
      <c r="I790">
        <v>3</v>
      </c>
      <c r="J790">
        <v>5</v>
      </c>
      <c r="K790">
        <v>5</v>
      </c>
      <c r="L790">
        <v>5</v>
      </c>
      <c r="M790">
        <v>5</v>
      </c>
      <c r="N790">
        <v>5</v>
      </c>
      <c r="Q790">
        <v>6</v>
      </c>
      <c r="R790">
        <v>5</v>
      </c>
      <c r="S790">
        <v>5</v>
      </c>
      <c r="T790">
        <v>5</v>
      </c>
      <c r="U790">
        <v>6</v>
      </c>
      <c r="V790">
        <v>6</v>
      </c>
      <c r="Y790" t="s">
        <v>48</v>
      </c>
      <c r="AA790" t="s">
        <v>16</v>
      </c>
      <c r="AF790" t="s">
        <v>20</v>
      </c>
      <c r="AK790" t="s">
        <v>4457</v>
      </c>
      <c r="AN790" t="s">
        <v>5618</v>
      </c>
      <c r="AO790" t="s">
        <v>5618</v>
      </c>
      <c r="AP790" t="s">
        <v>52</v>
      </c>
      <c r="AR790" t="s">
        <v>34</v>
      </c>
      <c r="AS790" t="s">
        <v>35</v>
      </c>
      <c r="AU790" t="s">
        <v>47</v>
      </c>
      <c r="AV790" t="s">
        <v>80</v>
      </c>
      <c r="AW790" t="s">
        <v>107</v>
      </c>
    </row>
    <row r="791" spans="1:49" x14ac:dyDescent="0.2">
      <c r="A791">
        <v>4</v>
      </c>
      <c r="B791">
        <v>4</v>
      </c>
      <c r="C791">
        <v>4</v>
      </c>
      <c r="D791">
        <v>4</v>
      </c>
      <c r="E791">
        <v>4</v>
      </c>
      <c r="F791">
        <v>4</v>
      </c>
      <c r="G791" t="s">
        <v>4458</v>
      </c>
      <c r="H791" t="s">
        <v>67</v>
      </c>
      <c r="I791">
        <v>5</v>
      </c>
      <c r="J791">
        <v>5</v>
      </c>
      <c r="K791">
        <v>4</v>
      </c>
      <c r="L791">
        <v>4</v>
      </c>
      <c r="M791">
        <v>4</v>
      </c>
      <c r="N791">
        <v>4</v>
      </c>
      <c r="O791" t="s">
        <v>4459</v>
      </c>
      <c r="P791" t="s">
        <v>67</v>
      </c>
      <c r="Q791">
        <v>7</v>
      </c>
      <c r="R791">
        <v>7</v>
      </c>
      <c r="S791">
        <v>4</v>
      </c>
      <c r="T791">
        <v>4</v>
      </c>
      <c r="U791">
        <v>4</v>
      </c>
      <c r="V791">
        <v>4</v>
      </c>
      <c r="W791" t="s">
        <v>4460</v>
      </c>
      <c r="X791" t="s">
        <v>67</v>
      </c>
      <c r="Y791" t="s">
        <v>48</v>
      </c>
      <c r="Z791" t="s">
        <v>4461</v>
      </c>
      <c r="AA791" t="s">
        <v>16</v>
      </c>
      <c r="AF791" t="s">
        <v>20</v>
      </c>
      <c r="AJ791" t="s">
        <v>4462</v>
      </c>
      <c r="AK791" t="s">
        <v>4463</v>
      </c>
      <c r="AN791" t="s">
        <v>5618</v>
      </c>
      <c r="AO791" t="s">
        <v>5618</v>
      </c>
      <c r="AP791" t="s">
        <v>52</v>
      </c>
      <c r="AR791" t="s">
        <v>34</v>
      </c>
      <c r="AS791" t="s">
        <v>35</v>
      </c>
      <c r="AU791" t="s">
        <v>47</v>
      </c>
      <c r="AV791" t="s">
        <v>37</v>
      </c>
      <c r="AW791" t="s">
        <v>68</v>
      </c>
    </row>
    <row r="792" spans="1:49" x14ac:dyDescent="0.2">
      <c r="A792">
        <v>1</v>
      </c>
      <c r="B792">
        <v>1</v>
      </c>
      <c r="C792">
        <v>1</v>
      </c>
      <c r="D792">
        <v>1</v>
      </c>
      <c r="E792">
        <v>1</v>
      </c>
      <c r="F792">
        <v>1</v>
      </c>
      <c r="G792" t="s">
        <v>4464</v>
      </c>
      <c r="H792" t="s">
        <v>4465</v>
      </c>
      <c r="I792">
        <v>1</v>
      </c>
      <c r="J792">
        <v>1</v>
      </c>
      <c r="K792">
        <v>1</v>
      </c>
      <c r="L792">
        <v>1</v>
      </c>
      <c r="M792">
        <v>1</v>
      </c>
      <c r="N792">
        <v>1</v>
      </c>
      <c r="O792" t="s">
        <v>4466</v>
      </c>
      <c r="P792" t="s">
        <v>4467</v>
      </c>
      <c r="Q792">
        <v>1</v>
      </c>
      <c r="R792">
        <v>1</v>
      </c>
      <c r="S792">
        <v>1</v>
      </c>
      <c r="T792">
        <v>1</v>
      </c>
      <c r="U792">
        <v>1</v>
      </c>
      <c r="V792">
        <v>1</v>
      </c>
      <c r="W792" t="s">
        <v>4468</v>
      </c>
      <c r="X792" t="s">
        <v>4468</v>
      </c>
      <c r="Y792" t="s">
        <v>29</v>
      </c>
      <c r="Z792" t="s">
        <v>4469</v>
      </c>
      <c r="AD792" t="s">
        <v>4470</v>
      </c>
      <c r="AJ792" t="s">
        <v>4471</v>
      </c>
      <c r="AK792" t="s">
        <v>4472</v>
      </c>
      <c r="AN792" t="s">
        <v>59</v>
      </c>
      <c r="AP792" t="s">
        <v>5640</v>
      </c>
      <c r="AQ792" t="s">
        <v>4473</v>
      </c>
      <c r="AR792" t="s">
        <v>67</v>
      </c>
      <c r="AS792" t="s">
        <v>35</v>
      </c>
      <c r="AU792" t="s">
        <v>2024</v>
      </c>
      <c r="AV792" t="s">
        <v>80</v>
      </c>
      <c r="AW792" t="s">
        <v>68</v>
      </c>
    </row>
    <row r="793" spans="1:49" x14ac:dyDescent="0.2">
      <c r="A793">
        <v>7</v>
      </c>
      <c r="B793">
        <v>7</v>
      </c>
      <c r="C793">
        <v>5</v>
      </c>
      <c r="D793">
        <v>3</v>
      </c>
      <c r="E793">
        <v>7</v>
      </c>
      <c r="F793">
        <v>7</v>
      </c>
      <c r="G793" t="s">
        <v>4474</v>
      </c>
      <c r="I793">
        <v>4</v>
      </c>
      <c r="J793">
        <v>4</v>
      </c>
      <c r="K793">
        <v>4</v>
      </c>
      <c r="L793">
        <v>4</v>
      </c>
      <c r="M793">
        <v>4</v>
      </c>
      <c r="N793">
        <v>4</v>
      </c>
      <c r="Q793">
        <v>4</v>
      </c>
      <c r="R793">
        <v>4</v>
      </c>
      <c r="S793">
        <v>4</v>
      </c>
      <c r="T793">
        <v>5</v>
      </c>
      <c r="U793">
        <v>3</v>
      </c>
      <c r="V793">
        <v>3</v>
      </c>
      <c r="Y793" t="s">
        <v>119</v>
      </c>
      <c r="Z793" t="s">
        <v>4475</v>
      </c>
      <c r="AB793" t="s">
        <v>5637</v>
      </c>
      <c r="AN793" t="s">
        <v>5618</v>
      </c>
      <c r="AO793" t="s">
        <v>51</v>
      </c>
      <c r="AP793" t="s">
        <v>52</v>
      </c>
      <c r="AR793" t="s">
        <v>34</v>
      </c>
      <c r="AS793" t="s">
        <v>35</v>
      </c>
      <c r="AU793" t="s">
        <v>98</v>
      </c>
      <c r="AV793" t="s">
        <v>80</v>
      </c>
      <c r="AW793" t="s">
        <v>107</v>
      </c>
    </row>
    <row r="794" spans="1:49" x14ac:dyDescent="0.2">
      <c r="A794">
        <v>1</v>
      </c>
      <c r="B794">
        <v>3</v>
      </c>
      <c r="C794">
        <v>2</v>
      </c>
      <c r="D794">
        <v>1</v>
      </c>
      <c r="E794">
        <v>1</v>
      </c>
      <c r="F794">
        <v>1</v>
      </c>
      <c r="G794" t="s">
        <v>4476</v>
      </c>
      <c r="H794" t="s">
        <v>4477</v>
      </c>
      <c r="I794">
        <v>2</v>
      </c>
      <c r="J794">
        <v>1</v>
      </c>
      <c r="K794">
        <v>2</v>
      </c>
      <c r="L794">
        <v>1</v>
      </c>
      <c r="M794">
        <v>1</v>
      </c>
      <c r="N794">
        <v>1</v>
      </c>
      <c r="P794" t="s">
        <v>4478</v>
      </c>
      <c r="Q794">
        <v>5</v>
      </c>
      <c r="R794">
        <v>2</v>
      </c>
      <c r="S794">
        <v>4</v>
      </c>
      <c r="T794">
        <v>3</v>
      </c>
      <c r="U794">
        <v>4</v>
      </c>
      <c r="V794">
        <v>2</v>
      </c>
      <c r="W794" t="s">
        <v>4479</v>
      </c>
      <c r="X794" t="s">
        <v>4480</v>
      </c>
      <c r="Y794" t="s">
        <v>48</v>
      </c>
      <c r="Z794" t="s">
        <v>4481</v>
      </c>
      <c r="AD794" t="s">
        <v>4482</v>
      </c>
      <c r="AK794" t="s">
        <v>4483</v>
      </c>
      <c r="AN794" t="s">
        <v>5619</v>
      </c>
      <c r="AO794" t="s">
        <v>59</v>
      </c>
      <c r="AP794" t="s">
        <v>5640</v>
      </c>
      <c r="AQ794" t="s">
        <v>4484</v>
      </c>
      <c r="AR794" t="s">
        <v>34</v>
      </c>
      <c r="AS794" t="s">
        <v>35</v>
      </c>
      <c r="AU794" t="s">
        <v>160</v>
      </c>
      <c r="AV794" t="s">
        <v>80</v>
      </c>
      <c r="AW794" t="s">
        <v>99</v>
      </c>
    </row>
    <row r="795" spans="1:49" x14ac:dyDescent="0.2">
      <c r="A795">
        <v>5</v>
      </c>
      <c r="B795">
        <v>7</v>
      </c>
      <c r="C795">
        <v>4</v>
      </c>
      <c r="D795">
        <v>6</v>
      </c>
      <c r="E795">
        <v>7</v>
      </c>
      <c r="F795">
        <v>7</v>
      </c>
      <c r="I795">
        <v>6</v>
      </c>
      <c r="J795">
        <v>7</v>
      </c>
      <c r="K795">
        <v>5</v>
      </c>
      <c r="L795">
        <v>7</v>
      </c>
      <c r="M795">
        <v>7</v>
      </c>
      <c r="N795">
        <v>7</v>
      </c>
      <c r="Q795">
        <v>7</v>
      </c>
      <c r="R795">
        <v>6</v>
      </c>
      <c r="S795">
        <v>6</v>
      </c>
      <c r="T795">
        <v>6</v>
      </c>
      <c r="U795">
        <v>7</v>
      </c>
      <c r="V795">
        <v>7</v>
      </c>
      <c r="Y795" t="s">
        <v>48</v>
      </c>
      <c r="AA795" t="s">
        <v>16</v>
      </c>
      <c r="AB795" t="s">
        <v>5637</v>
      </c>
      <c r="AE795" t="s">
        <v>19</v>
      </c>
      <c r="AF795" t="s">
        <v>20</v>
      </c>
      <c r="AJ795" t="s">
        <v>4485</v>
      </c>
      <c r="AN795" t="s">
        <v>5618</v>
      </c>
      <c r="AO795" t="s">
        <v>5618</v>
      </c>
      <c r="AP795" t="s">
        <v>52</v>
      </c>
      <c r="AR795" t="s">
        <v>34</v>
      </c>
      <c r="AS795" t="s">
        <v>35</v>
      </c>
      <c r="AU795" t="s">
        <v>47</v>
      </c>
      <c r="AV795" t="s">
        <v>37</v>
      </c>
      <c r="AW795" t="s">
        <v>99</v>
      </c>
    </row>
    <row r="796" spans="1:49" x14ac:dyDescent="0.2">
      <c r="A796">
        <v>5</v>
      </c>
      <c r="B796">
        <v>4</v>
      </c>
      <c r="C796">
        <v>5</v>
      </c>
      <c r="D796">
        <v>6</v>
      </c>
      <c r="E796">
        <v>6</v>
      </c>
      <c r="F796">
        <v>7</v>
      </c>
      <c r="I796">
        <v>4</v>
      </c>
      <c r="J796">
        <v>4</v>
      </c>
      <c r="K796">
        <v>4</v>
      </c>
      <c r="L796">
        <v>6</v>
      </c>
      <c r="M796">
        <v>4</v>
      </c>
      <c r="N796">
        <v>4</v>
      </c>
      <c r="Q796">
        <v>7</v>
      </c>
      <c r="R796">
        <v>6</v>
      </c>
      <c r="S796">
        <v>5</v>
      </c>
      <c r="T796">
        <v>5</v>
      </c>
      <c r="U796">
        <v>7</v>
      </c>
      <c r="V796">
        <v>7</v>
      </c>
      <c r="W796" t="s">
        <v>4486</v>
      </c>
      <c r="X796" t="s">
        <v>4487</v>
      </c>
      <c r="Y796" t="s">
        <v>48</v>
      </c>
      <c r="AA796" t="s">
        <v>16</v>
      </c>
      <c r="AB796" t="s">
        <v>5637</v>
      </c>
      <c r="AF796" t="s">
        <v>20</v>
      </c>
      <c r="AN796" t="s">
        <v>51</v>
      </c>
      <c r="AO796" t="s">
        <v>5618</v>
      </c>
      <c r="AP796" t="s">
        <v>52</v>
      </c>
      <c r="AR796" t="s">
        <v>34</v>
      </c>
      <c r="AS796" t="s">
        <v>35</v>
      </c>
      <c r="AU796" t="s">
        <v>47</v>
      </c>
      <c r="AV796" t="s">
        <v>80</v>
      </c>
      <c r="AW796" t="s">
        <v>38</v>
      </c>
    </row>
    <row r="797" spans="1:49" x14ac:dyDescent="0.2">
      <c r="A797">
        <v>7</v>
      </c>
      <c r="B797">
        <v>5</v>
      </c>
      <c r="C797">
        <v>7</v>
      </c>
      <c r="D797">
        <v>4</v>
      </c>
      <c r="E797">
        <v>7</v>
      </c>
      <c r="F797">
        <v>7</v>
      </c>
      <c r="G797" t="s">
        <v>4488</v>
      </c>
      <c r="I797">
        <v>3</v>
      </c>
      <c r="J797">
        <v>4</v>
      </c>
      <c r="K797">
        <v>4</v>
      </c>
      <c r="L797">
        <v>6</v>
      </c>
      <c r="M797">
        <v>3</v>
      </c>
      <c r="N797">
        <v>4</v>
      </c>
      <c r="P797" t="s">
        <v>4489</v>
      </c>
      <c r="Q797">
        <v>5</v>
      </c>
      <c r="R797">
        <v>5</v>
      </c>
      <c r="S797">
        <v>5</v>
      </c>
      <c r="T797">
        <v>6</v>
      </c>
      <c r="U797">
        <v>4</v>
      </c>
      <c r="V797">
        <v>4</v>
      </c>
      <c r="X797" t="s">
        <v>4490</v>
      </c>
      <c r="Y797" t="s">
        <v>119</v>
      </c>
      <c r="Z797" t="s">
        <v>4491</v>
      </c>
      <c r="AB797" t="s">
        <v>5637</v>
      </c>
      <c r="AE797" t="s">
        <v>19</v>
      </c>
      <c r="AN797" t="s">
        <v>5618</v>
      </c>
      <c r="AO797" t="s">
        <v>5618</v>
      </c>
      <c r="AP797" t="s">
        <v>33</v>
      </c>
      <c r="AQ797" t="s">
        <v>4492</v>
      </c>
      <c r="AR797" t="s">
        <v>34</v>
      </c>
      <c r="AS797" t="s">
        <v>35</v>
      </c>
      <c r="AU797" t="s">
        <v>2088</v>
      </c>
      <c r="AV797" t="s">
        <v>80</v>
      </c>
      <c r="AW797" t="s">
        <v>68</v>
      </c>
    </row>
    <row r="798" spans="1:49" x14ac:dyDescent="0.2">
      <c r="A798">
        <v>6</v>
      </c>
      <c r="B798">
        <v>6</v>
      </c>
      <c r="C798">
        <v>5</v>
      </c>
      <c r="D798">
        <v>4</v>
      </c>
      <c r="E798">
        <v>4</v>
      </c>
      <c r="F798">
        <v>5</v>
      </c>
      <c r="G798" t="s">
        <v>4493</v>
      </c>
      <c r="H798" t="s">
        <v>4494</v>
      </c>
      <c r="I798">
        <v>4</v>
      </c>
      <c r="J798">
        <v>5</v>
      </c>
      <c r="K798">
        <v>5</v>
      </c>
      <c r="L798">
        <v>5</v>
      </c>
      <c r="M798">
        <v>5</v>
      </c>
      <c r="N798">
        <v>5</v>
      </c>
      <c r="Q798">
        <v>6</v>
      </c>
      <c r="R798">
        <v>6</v>
      </c>
      <c r="S798">
        <v>6</v>
      </c>
      <c r="T798">
        <v>5</v>
      </c>
      <c r="U798">
        <v>6</v>
      </c>
      <c r="V798">
        <v>6</v>
      </c>
      <c r="W798" t="s">
        <v>4495</v>
      </c>
      <c r="X798" t="s">
        <v>4496</v>
      </c>
      <c r="Y798" t="s">
        <v>48</v>
      </c>
      <c r="Z798" t="s">
        <v>4497</v>
      </c>
      <c r="AA798" t="s">
        <v>16</v>
      </c>
      <c r="AD798" t="s">
        <v>4498</v>
      </c>
      <c r="AK798" t="s">
        <v>4499</v>
      </c>
      <c r="AN798" t="s">
        <v>5618</v>
      </c>
      <c r="AO798" t="s">
        <v>5618</v>
      </c>
      <c r="AP798" t="s">
        <v>33</v>
      </c>
      <c r="AR798" t="s">
        <v>34</v>
      </c>
      <c r="AS798" t="s">
        <v>35</v>
      </c>
      <c r="AU798" t="s">
        <v>471</v>
      </c>
      <c r="AV798" t="s">
        <v>80</v>
      </c>
      <c r="AW798" t="s">
        <v>107</v>
      </c>
    </row>
    <row r="799" spans="1:49" x14ac:dyDescent="0.2">
      <c r="A799">
        <v>5</v>
      </c>
      <c r="B799">
        <v>4</v>
      </c>
      <c r="C799">
        <v>2</v>
      </c>
      <c r="D799">
        <v>5</v>
      </c>
      <c r="E799">
        <v>4</v>
      </c>
      <c r="F799">
        <v>4</v>
      </c>
      <c r="G799" t="s">
        <v>4500</v>
      </c>
      <c r="I799">
        <v>4</v>
      </c>
      <c r="J799">
        <v>4</v>
      </c>
      <c r="K799">
        <v>4</v>
      </c>
      <c r="L799">
        <v>5</v>
      </c>
      <c r="M799">
        <v>5</v>
      </c>
      <c r="N799">
        <v>4</v>
      </c>
      <c r="Q799">
        <v>6</v>
      </c>
      <c r="R799">
        <v>5</v>
      </c>
      <c r="S799">
        <v>5</v>
      </c>
      <c r="T799">
        <v>5</v>
      </c>
      <c r="U799">
        <v>5</v>
      </c>
      <c r="V799">
        <v>5</v>
      </c>
      <c r="W799" t="s">
        <v>4501</v>
      </c>
      <c r="Y799" t="s">
        <v>48</v>
      </c>
      <c r="Z799" t="s">
        <v>4502</v>
      </c>
      <c r="AA799" t="s">
        <v>16</v>
      </c>
      <c r="AE799" t="s">
        <v>19</v>
      </c>
      <c r="AF799" t="s">
        <v>20</v>
      </c>
      <c r="AJ799" t="s">
        <v>4503</v>
      </c>
      <c r="AK799" t="s">
        <v>4504</v>
      </c>
      <c r="AN799" t="s">
        <v>5618</v>
      </c>
      <c r="AO799" t="s">
        <v>5620</v>
      </c>
      <c r="AP799" t="s">
        <v>5640</v>
      </c>
      <c r="AR799" t="s">
        <v>34</v>
      </c>
      <c r="AS799" t="s">
        <v>35</v>
      </c>
      <c r="AU799" t="s">
        <v>471</v>
      </c>
      <c r="AV799" t="s">
        <v>80</v>
      </c>
      <c r="AW799" t="s">
        <v>107</v>
      </c>
    </row>
    <row r="800" spans="1:49" x14ac:dyDescent="0.2">
      <c r="A800">
        <v>5</v>
      </c>
      <c r="B800">
        <v>5</v>
      </c>
      <c r="C800">
        <v>5</v>
      </c>
      <c r="D800">
        <v>5</v>
      </c>
      <c r="E800">
        <v>5</v>
      </c>
      <c r="F800">
        <v>5</v>
      </c>
      <c r="H800" t="s">
        <v>4505</v>
      </c>
      <c r="I800">
        <v>3</v>
      </c>
      <c r="J800">
        <v>3</v>
      </c>
      <c r="K800">
        <v>3</v>
      </c>
      <c r="L800">
        <v>3</v>
      </c>
      <c r="M800">
        <v>3</v>
      </c>
      <c r="N800">
        <v>3</v>
      </c>
      <c r="P800" t="s">
        <v>4505</v>
      </c>
      <c r="Q800">
        <v>1</v>
      </c>
      <c r="R800">
        <v>5</v>
      </c>
      <c r="S800">
        <v>4</v>
      </c>
      <c r="T800">
        <v>4</v>
      </c>
      <c r="U800">
        <v>3</v>
      </c>
      <c r="V800">
        <v>3</v>
      </c>
      <c r="X800" t="s">
        <v>4505</v>
      </c>
      <c r="Y800" t="s">
        <v>119</v>
      </c>
      <c r="Z800" t="s">
        <v>5808</v>
      </c>
      <c r="AA800" t="s">
        <v>16</v>
      </c>
      <c r="AI800" t="s">
        <v>23</v>
      </c>
      <c r="AJ800" t="s">
        <v>4506</v>
      </c>
      <c r="AN800" t="s">
        <v>5620</v>
      </c>
      <c r="AO800" t="s">
        <v>5620</v>
      </c>
      <c r="AP800" t="s">
        <v>52</v>
      </c>
      <c r="AR800" t="s">
        <v>34</v>
      </c>
      <c r="AS800" t="s">
        <v>35</v>
      </c>
      <c r="AU800" t="s">
        <v>98</v>
      </c>
      <c r="AV800" t="s">
        <v>80</v>
      </c>
      <c r="AW800" t="s">
        <v>81</v>
      </c>
    </row>
    <row r="801" spans="1:49" x14ac:dyDescent="0.2">
      <c r="A801">
        <v>6</v>
      </c>
      <c r="B801">
        <v>5</v>
      </c>
      <c r="C801">
        <v>6</v>
      </c>
      <c r="D801">
        <v>5</v>
      </c>
      <c r="E801">
        <v>5</v>
      </c>
      <c r="F801">
        <v>6</v>
      </c>
      <c r="G801" t="s">
        <v>4507</v>
      </c>
      <c r="H801" t="s">
        <v>67</v>
      </c>
      <c r="I801">
        <v>5</v>
      </c>
      <c r="J801">
        <v>5</v>
      </c>
      <c r="K801">
        <v>5</v>
      </c>
      <c r="L801">
        <v>4</v>
      </c>
      <c r="M801">
        <v>5</v>
      </c>
      <c r="N801">
        <v>5</v>
      </c>
      <c r="O801" t="s">
        <v>4508</v>
      </c>
      <c r="Q801">
        <v>5</v>
      </c>
      <c r="R801">
        <v>5</v>
      </c>
      <c r="S801">
        <v>6</v>
      </c>
      <c r="T801">
        <v>4</v>
      </c>
      <c r="U801">
        <v>4</v>
      </c>
      <c r="V801">
        <v>4</v>
      </c>
      <c r="W801" t="s">
        <v>4509</v>
      </c>
      <c r="X801" t="s">
        <v>4510</v>
      </c>
      <c r="Y801" t="s">
        <v>119</v>
      </c>
      <c r="Z801" t="s">
        <v>5809</v>
      </c>
      <c r="AA801" t="s">
        <v>16</v>
      </c>
      <c r="AD801" t="s">
        <v>5810</v>
      </c>
      <c r="AK801" t="s">
        <v>4511</v>
      </c>
      <c r="AN801" t="s">
        <v>51</v>
      </c>
      <c r="AO801" t="s">
        <v>5620</v>
      </c>
      <c r="AP801" t="s">
        <v>52</v>
      </c>
      <c r="AR801" t="s">
        <v>34</v>
      </c>
      <c r="AS801" t="s">
        <v>35</v>
      </c>
      <c r="AU801" t="s">
        <v>98</v>
      </c>
      <c r="AV801" t="s">
        <v>37</v>
      </c>
      <c r="AW801" t="s">
        <v>107</v>
      </c>
    </row>
    <row r="802" spans="1:49" x14ac:dyDescent="0.2">
      <c r="A802">
        <v>1</v>
      </c>
      <c r="B802">
        <v>3</v>
      </c>
      <c r="C802">
        <v>3</v>
      </c>
      <c r="D802">
        <v>1</v>
      </c>
      <c r="E802">
        <v>1</v>
      </c>
      <c r="F802">
        <v>3</v>
      </c>
      <c r="H802" t="s">
        <v>4512</v>
      </c>
      <c r="I802">
        <v>4</v>
      </c>
      <c r="J802">
        <v>4</v>
      </c>
      <c r="K802">
        <v>4</v>
      </c>
      <c r="L802">
        <v>7</v>
      </c>
      <c r="M802">
        <v>5</v>
      </c>
      <c r="N802">
        <v>4</v>
      </c>
      <c r="Q802">
        <v>7</v>
      </c>
      <c r="R802">
        <v>7</v>
      </c>
      <c r="S802">
        <v>7</v>
      </c>
      <c r="T802">
        <v>6</v>
      </c>
      <c r="U802">
        <v>7</v>
      </c>
      <c r="V802">
        <v>7</v>
      </c>
      <c r="W802" t="s">
        <v>4513</v>
      </c>
      <c r="X802" t="s">
        <v>4514</v>
      </c>
      <c r="Y802" t="s">
        <v>48</v>
      </c>
      <c r="Z802" t="s">
        <v>4515</v>
      </c>
      <c r="AA802" t="s">
        <v>16</v>
      </c>
      <c r="AD802" t="s">
        <v>4516</v>
      </c>
      <c r="AN802" t="s">
        <v>51</v>
      </c>
      <c r="AO802" t="s">
        <v>5618</v>
      </c>
      <c r="AP802" t="s">
        <v>52</v>
      </c>
      <c r="AR802" t="s">
        <v>34</v>
      </c>
      <c r="AS802" t="s">
        <v>35</v>
      </c>
      <c r="AU802" t="s">
        <v>47</v>
      </c>
      <c r="AV802" t="s">
        <v>37</v>
      </c>
      <c r="AW802" t="s">
        <v>107</v>
      </c>
    </row>
    <row r="803" spans="1:49" x14ac:dyDescent="0.2">
      <c r="A803">
        <v>1</v>
      </c>
      <c r="B803">
        <v>4</v>
      </c>
      <c r="C803">
        <v>2</v>
      </c>
      <c r="D803">
        <v>4</v>
      </c>
      <c r="E803">
        <v>1</v>
      </c>
      <c r="F803">
        <v>2</v>
      </c>
      <c r="G803" t="s">
        <v>4517</v>
      </c>
      <c r="H803" t="s">
        <v>4518</v>
      </c>
      <c r="I803">
        <v>5</v>
      </c>
      <c r="J803">
        <v>4</v>
      </c>
      <c r="K803">
        <v>3</v>
      </c>
      <c r="L803">
        <v>4</v>
      </c>
      <c r="M803">
        <v>3</v>
      </c>
      <c r="N803">
        <v>2</v>
      </c>
      <c r="O803" t="s">
        <v>4519</v>
      </c>
      <c r="P803" t="s">
        <v>4520</v>
      </c>
      <c r="Q803">
        <v>7</v>
      </c>
      <c r="R803">
        <v>5</v>
      </c>
      <c r="S803">
        <v>3</v>
      </c>
      <c r="T803">
        <v>4</v>
      </c>
      <c r="U803">
        <v>3</v>
      </c>
      <c r="V803">
        <v>3</v>
      </c>
      <c r="W803" t="s">
        <v>4521</v>
      </c>
      <c r="X803" t="s">
        <v>4522</v>
      </c>
      <c r="Y803" t="s">
        <v>48</v>
      </c>
      <c r="Z803" t="s">
        <v>4523</v>
      </c>
      <c r="AA803" t="s">
        <v>16</v>
      </c>
      <c r="AF803" t="s">
        <v>20</v>
      </c>
      <c r="AJ803" t="s">
        <v>4524</v>
      </c>
      <c r="AK803" t="s">
        <v>4525</v>
      </c>
      <c r="AN803" t="s">
        <v>5618</v>
      </c>
      <c r="AO803" t="s">
        <v>51</v>
      </c>
      <c r="AP803" t="s">
        <v>52</v>
      </c>
      <c r="AQ803" t="s">
        <v>4526</v>
      </c>
      <c r="AR803" t="s">
        <v>34</v>
      </c>
      <c r="AS803" t="s">
        <v>35</v>
      </c>
      <c r="AU803" t="s">
        <v>98</v>
      </c>
      <c r="AV803" t="s">
        <v>80</v>
      </c>
      <c r="AW803" t="s">
        <v>107</v>
      </c>
    </row>
    <row r="804" spans="1:49" x14ac:dyDescent="0.2">
      <c r="A804">
        <v>7</v>
      </c>
      <c r="B804">
        <v>6</v>
      </c>
      <c r="C804">
        <v>6</v>
      </c>
      <c r="D804">
        <v>5</v>
      </c>
      <c r="E804">
        <v>5</v>
      </c>
      <c r="F804">
        <v>5</v>
      </c>
      <c r="I804">
        <v>6</v>
      </c>
      <c r="J804">
        <v>6</v>
      </c>
      <c r="K804">
        <v>6</v>
      </c>
      <c r="L804">
        <v>6</v>
      </c>
      <c r="M804">
        <v>6</v>
      </c>
      <c r="N804">
        <v>6</v>
      </c>
      <c r="Q804">
        <v>3</v>
      </c>
      <c r="R804">
        <v>5</v>
      </c>
      <c r="S804">
        <v>3</v>
      </c>
      <c r="T804">
        <v>2</v>
      </c>
      <c r="U804">
        <v>1</v>
      </c>
      <c r="V804">
        <v>2</v>
      </c>
      <c r="Y804" t="s">
        <v>119</v>
      </c>
      <c r="Z804" t="s">
        <v>4527</v>
      </c>
      <c r="AA804" t="s">
        <v>16</v>
      </c>
      <c r="AD804" t="s">
        <v>4528</v>
      </c>
      <c r="AK804" t="s">
        <v>4529</v>
      </c>
      <c r="AN804" t="s">
        <v>5619</v>
      </c>
      <c r="AO804" t="s">
        <v>5619</v>
      </c>
      <c r="AP804" t="s">
        <v>170</v>
      </c>
      <c r="AQ804" t="s">
        <v>4530</v>
      </c>
      <c r="AR804" t="s">
        <v>67</v>
      </c>
      <c r="AS804" t="s">
        <v>35</v>
      </c>
      <c r="AU804" t="s">
        <v>170</v>
      </c>
      <c r="AV804" t="s">
        <v>37</v>
      </c>
      <c r="AW804" t="s">
        <v>68</v>
      </c>
    </row>
    <row r="805" spans="1:49" x14ac:dyDescent="0.2">
      <c r="A805">
        <v>1</v>
      </c>
      <c r="B805">
        <v>4</v>
      </c>
      <c r="C805">
        <v>1</v>
      </c>
      <c r="D805">
        <v>1</v>
      </c>
      <c r="E805">
        <v>1</v>
      </c>
      <c r="F805">
        <v>1</v>
      </c>
      <c r="G805" t="s">
        <v>4531</v>
      </c>
      <c r="H805" t="s">
        <v>4532</v>
      </c>
      <c r="I805">
        <v>1</v>
      </c>
      <c r="K805">
        <v>1</v>
      </c>
      <c r="L805">
        <v>1</v>
      </c>
      <c r="M805">
        <v>1</v>
      </c>
      <c r="N805">
        <v>1</v>
      </c>
      <c r="O805" t="s">
        <v>4533</v>
      </c>
      <c r="P805" t="s">
        <v>4534</v>
      </c>
      <c r="Q805">
        <v>3</v>
      </c>
      <c r="R805">
        <v>4</v>
      </c>
      <c r="S805">
        <v>4</v>
      </c>
      <c r="T805">
        <v>1</v>
      </c>
      <c r="U805">
        <v>3</v>
      </c>
      <c r="V805">
        <v>1</v>
      </c>
      <c r="W805" t="s">
        <v>4535</v>
      </c>
      <c r="X805" t="s">
        <v>4536</v>
      </c>
      <c r="Y805" t="s">
        <v>29</v>
      </c>
      <c r="Z805" t="s">
        <v>4537</v>
      </c>
      <c r="AB805" t="s">
        <v>5637</v>
      </c>
      <c r="AK805" t="s">
        <v>4538</v>
      </c>
      <c r="AN805" t="s">
        <v>5619</v>
      </c>
      <c r="AO805" t="s">
        <v>5619</v>
      </c>
      <c r="AP805" t="s">
        <v>5638</v>
      </c>
      <c r="AQ805" t="s">
        <v>4539</v>
      </c>
      <c r="AR805" t="s">
        <v>34</v>
      </c>
      <c r="AS805" t="s">
        <v>35</v>
      </c>
      <c r="AU805" t="s">
        <v>340</v>
      </c>
      <c r="AV805" t="s">
        <v>80</v>
      </c>
      <c r="AW805" t="s">
        <v>38</v>
      </c>
    </row>
    <row r="806" spans="1:49" x14ac:dyDescent="0.2">
      <c r="A806">
        <v>6</v>
      </c>
      <c r="B806">
        <v>6</v>
      </c>
      <c r="C806">
        <v>6</v>
      </c>
      <c r="D806">
        <v>6</v>
      </c>
      <c r="E806">
        <v>6</v>
      </c>
      <c r="F806">
        <v>6</v>
      </c>
      <c r="G806" t="s">
        <v>4540</v>
      </c>
      <c r="I806">
        <v>4</v>
      </c>
      <c r="J806">
        <v>6</v>
      </c>
      <c r="K806">
        <v>5</v>
      </c>
      <c r="L806">
        <v>5</v>
      </c>
      <c r="M806">
        <v>4</v>
      </c>
      <c r="N806">
        <v>4</v>
      </c>
      <c r="P806" t="s">
        <v>4541</v>
      </c>
      <c r="Q806">
        <v>4</v>
      </c>
      <c r="R806">
        <v>4</v>
      </c>
      <c r="S806">
        <v>4</v>
      </c>
      <c r="T806">
        <v>5</v>
      </c>
      <c r="U806">
        <v>4</v>
      </c>
      <c r="V806">
        <v>4</v>
      </c>
      <c r="X806" t="s">
        <v>4542</v>
      </c>
      <c r="Y806" t="s">
        <v>119</v>
      </c>
      <c r="Z806" t="s">
        <v>4543</v>
      </c>
      <c r="AA806" t="s">
        <v>16</v>
      </c>
      <c r="AE806" t="s">
        <v>19</v>
      </c>
      <c r="AN806" t="s">
        <v>5618</v>
      </c>
      <c r="AO806" t="s">
        <v>5618</v>
      </c>
      <c r="AP806" t="s">
        <v>33</v>
      </c>
      <c r="AR806" t="s">
        <v>34</v>
      </c>
      <c r="AS806" t="s">
        <v>35</v>
      </c>
      <c r="AU806" t="s">
        <v>160</v>
      </c>
      <c r="AV806" t="s">
        <v>80</v>
      </c>
      <c r="AW806" t="s">
        <v>68</v>
      </c>
    </row>
    <row r="807" spans="1:49" x14ac:dyDescent="0.2">
      <c r="B807">
        <v>4</v>
      </c>
      <c r="C807">
        <v>6</v>
      </c>
      <c r="D807">
        <v>5</v>
      </c>
      <c r="E807">
        <v>5</v>
      </c>
      <c r="F807">
        <v>5</v>
      </c>
      <c r="I807">
        <v>5</v>
      </c>
      <c r="J807">
        <v>4</v>
      </c>
      <c r="K807">
        <v>5</v>
      </c>
      <c r="L807">
        <v>5</v>
      </c>
      <c r="M807">
        <v>5</v>
      </c>
      <c r="N807">
        <v>5</v>
      </c>
      <c r="Q807">
        <v>6</v>
      </c>
      <c r="R807">
        <v>6</v>
      </c>
      <c r="S807">
        <v>6</v>
      </c>
      <c r="T807">
        <v>5</v>
      </c>
      <c r="U807">
        <v>6</v>
      </c>
      <c r="V807">
        <v>5</v>
      </c>
      <c r="Y807" t="s">
        <v>48</v>
      </c>
      <c r="Z807" t="s">
        <v>5811</v>
      </c>
      <c r="AA807" t="s">
        <v>16</v>
      </c>
      <c r="AD807" t="s">
        <v>4544</v>
      </c>
      <c r="AK807" t="s">
        <v>4545</v>
      </c>
      <c r="AN807" t="s">
        <v>5618</v>
      </c>
      <c r="AO807" t="s">
        <v>5620</v>
      </c>
      <c r="AP807" t="s">
        <v>5638</v>
      </c>
      <c r="AR807" t="s">
        <v>34</v>
      </c>
      <c r="AS807" t="s">
        <v>35</v>
      </c>
      <c r="AU807" t="s">
        <v>642</v>
      </c>
      <c r="AV807" t="s">
        <v>37</v>
      </c>
      <c r="AW807" t="s">
        <v>107</v>
      </c>
    </row>
    <row r="808" spans="1:49" x14ac:dyDescent="0.2">
      <c r="A808">
        <v>7</v>
      </c>
      <c r="B808">
        <v>7</v>
      </c>
      <c r="C808">
        <v>7</v>
      </c>
      <c r="D808">
        <v>7</v>
      </c>
      <c r="E808">
        <v>7</v>
      </c>
      <c r="F808">
        <v>7</v>
      </c>
      <c r="G808" t="s">
        <v>4546</v>
      </c>
      <c r="I808">
        <v>7</v>
      </c>
      <c r="J808">
        <v>7</v>
      </c>
      <c r="K808">
        <v>7</v>
      </c>
      <c r="L808">
        <v>7</v>
      </c>
      <c r="M808">
        <v>7</v>
      </c>
      <c r="N808">
        <v>7</v>
      </c>
      <c r="O808" t="s">
        <v>4547</v>
      </c>
      <c r="Q808">
        <v>1</v>
      </c>
      <c r="R808">
        <v>1</v>
      </c>
      <c r="S808">
        <v>1</v>
      </c>
      <c r="T808">
        <v>1</v>
      </c>
      <c r="U808">
        <v>1</v>
      </c>
      <c r="V808">
        <v>1</v>
      </c>
      <c r="W808" t="s">
        <v>4548</v>
      </c>
      <c r="X808" t="s">
        <v>4549</v>
      </c>
      <c r="Y808" t="s">
        <v>119</v>
      </c>
      <c r="Z808" t="s">
        <v>4550</v>
      </c>
      <c r="AA808" t="s">
        <v>16</v>
      </c>
      <c r="AF808" t="s">
        <v>20</v>
      </c>
      <c r="AI808" t="s">
        <v>23</v>
      </c>
      <c r="AN808" t="s">
        <v>5619</v>
      </c>
      <c r="AO808" t="s">
        <v>5619</v>
      </c>
      <c r="AP808" t="s">
        <v>52</v>
      </c>
      <c r="AQ808" t="s">
        <v>4551</v>
      </c>
      <c r="AR808" t="s">
        <v>67</v>
      </c>
      <c r="AS808" t="s">
        <v>35</v>
      </c>
      <c r="AU808" t="s">
        <v>47</v>
      </c>
      <c r="AV808" t="s">
        <v>37</v>
      </c>
      <c r="AW808" t="s">
        <v>99</v>
      </c>
    </row>
    <row r="809" spans="1:49" x14ac:dyDescent="0.2">
      <c r="Q809">
        <v>7</v>
      </c>
      <c r="R809">
        <v>7</v>
      </c>
      <c r="S809">
        <v>5</v>
      </c>
      <c r="T809">
        <v>6</v>
      </c>
      <c r="U809">
        <v>7</v>
      </c>
      <c r="V809">
        <v>7</v>
      </c>
      <c r="Y809" t="s">
        <v>48</v>
      </c>
      <c r="Z809" t="s">
        <v>4552</v>
      </c>
      <c r="AA809" t="s">
        <v>16</v>
      </c>
      <c r="AE809" t="s">
        <v>19</v>
      </c>
      <c r="AF809" t="s">
        <v>20</v>
      </c>
      <c r="AJ809" t="s">
        <v>4553</v>
      </c>
      <c r="AN809" t="s">
        <v>5618</v>
      </c>
      <c r="AO809" t="s">
        <v>5618</v>
      </c>
      <c r="AP809" t="s">
        <v>52</v>
      </c>
      <c r="AR809" t="s">
        <v>67</v>
      </c>
      <c r="AS809" t="s">
        <v>35</v>
      </c>
      <c r="AU809" t="s">
        <v>98</v>
      </c>
      <c r="AV809" t="s">
        <v>37</v>
      </c>
      <c r="AW809" t="s">
        <v>107</v>
      </c>
    </row>
    <row r="810" spans="1:49" x14ac:dyDescent="0.2">
      <c r="A810">
        <v>6</v>
      </c>
      <c r="B810">
        <v>4</v>
      </c>
      <c r="C810">
        <v>3</v>
      </c>
      <c r="D810">
        <v>1</v>
      </c>
      <c r="E810">
        <v>1</v>
      </c>
      <c r="F810">
        <v>1</v>
      </c>
      <c r="G810" t="s">
        <v>495</v>
      </c>
      <c r="H810" t="s">
        <v>4554</v>
      </c>
      <c r="W810" t="s">
        <v>4555</v>
      </c>
      <c r="X810" t="s">
        <v>4556</v>
      </c>
      <c r="Y810" t="s">
        <v>48</v>
      </c>
      <c r="Z810" t="s">
        <v>4557</v>
      </c>
      <c r="AA810" t="s">
        <v>16</v>
      </c>
      <c r="AB810" t="s">
        <v>5637</v>
      </c>
      <c r="AC810" t="s">
        <v>17</v>
      </c>
      <c r="AD810" t="s">
        <v>4558</v>
      </c>
      <c r="AE810" t="s">
        <v>19</v>
      </c>
      <c r="AK810" t="s">
        <v>4559</v>
      </c>
      <c r="AN810" t="s">
        <v>5619</v>
      </c>
      <c r="AO810" t="s">
        <v>5620</v>
      </c>
      <c r="AP810" t="s">
        <v>52</v>
      </c>
      <c r="AR810" t="s">
        <v>34</v>
      </c>
      <c r="AS810" t="s">
        <v>35</v>
      </c>
      <c r="AU810" t="s">
        <v>47</v>
      </c>
      <c r="AV810" t="s">
        <v>37</v>
      </c>
      <c r="AW810" t="s">
        <v>38</v>
      </c>
    </row>
    <row r="811" spans="1:49" x14ac:dyDescent="0.2">
      <c r="A811">
        <v>7</v>
      </c>
      <c r="B811">
        <v>7</v>
      </c>
      <c r="C811">
        <v>7</v>
      </c>
      <c r="D811">
        <v>4</v>
      </c>
      <c r="E811">
        <v>7</v>
      </c>
      <c r="F811">
        <v>7</v>
      </c>
      <c r="G811" t="s">
        <v>4560</v>
      </c>
      <c r="H811" t="s">
        <v>4561</v>
      </c>
      <c r="I811">
        <v>5</v>
      </c>
      <c r="J811">
        <v>5</v>
      </c>
      <c r="K811">
        <v>6</v>
      </c>
      <c r="L811">
        <v>6</v>
      </c>
      <c r="M811">
        <v>5</v>
      </c>
      <c r="N811">
        <v>4</v>
      </c>
      <c r="O811" t="s">
        <v>4562</v>
      </c>
      <c r="P811" t="s">
        <v>4563</v>
      </c>
      <c r="Q811">
        <v>5</v>
      </c>
      <c r="R811">
        <v>6</v>
      </c>
      <c r="S811">
        <v>5</v>
      </c>
      <c r="T811">
        <v>6</v>
      </c>
      <c r="U811">
        <v>4</v>
      </c>
      <c r="V811">
        <v>5</v>
      </c>
      <c r="W811" t="s">
        <v>4564</v>
      </c>
      <c r="X811" t="s">
        <v>4565</v>
      </c>
      <c r="AB811" t="s">
        <v>5637</v>
      </c>
      <c r="AF811" t="s">
        <v>20</v>
      </c>
      <c r="AJ811" t="s">
        <v>4566</v>
      </c>
      <c r="AK811" t="s">
        <v>4567</v>
      </c>
      <c r="AL811" t="s">
        <v>4568</v>
      </c>
      <c r="AN811" t="s">
        <v>5618</v>
      </c>
      <c r="AO811" t="s">
        <v>5618</v>
      </c>
      <c r="AP811" t="s">
        <v>33</v>
      </c>
      <c r="AR811" t="s">
        <v>34</v>
      </c>
      <c r="AS811" t="s">
        <v>35</v>
      </c>
      <c r="AU811" t="s">
        <v>471</v>
      </c>
      <c r="AV811" t="s">
        <v>80</v>
      </c>
      <c r="AW811" t="s">
        <v>81</v>
      </c>
    </row>
    <row r="812" spans="1:49" x14ac:dyDescent="0.2">
      <c r="A812">
        <v>6</v>
      </c>
      <c r="B812">
        <v>6</v>
      </c>
      <c r="C812">
        <v>5</v>
      </c>
      <c r="D812">
        <v>5</v>
      </c>
      <c r="E812">
        <v>6</v>
      </c>
      <c r="F812">
        <v>7</v>
      </c>
      <c r="G812" t="s">
        <v>4569</v>
      </c>
      <c r="H812" t="s">
        <v>4570</v>
      </c>
      <c r="I812">
        <v>5</v>
      </c>
      <c r="J812">
        <v>4</v>
      </c>
      <c r="K812">
        <v>4</v>
      </c>
      <c r="L812">
        <v>3</v>
      </c>
      <c r="M812">
        <v>4</v>
      </c>
      <c r="N812">
        <v>5</v>
      </c>
      <c r="O812" t="s">
        <v>4571</v>
      </c>
      <c r="P812" t="s">
        <v>4572</v>
      </c>
      <c r="Q812">
        <v>4</v>
      </c>
      <c r="R812">
        <v>4</v>
      </c>
      <c r="S812">
        <v>4</v>
      </c>
      <c r="T812">
        <v>3</v>
      </c>
      <c r="U812">
        <v>4</v>
      </c>
      <c r="V812">
        <v>4</v>
      </c>
      <c r="W812" t="s">
        <v>4573</v>
      </c>
      <c r="X812" t="s">
        <v>4574</v>
      </c>
      <c r="Y812" t="s">
        <v>119</v>
      </c>
      <c r="Z812" t="s">
        <v>4575</v>
      </c>
      <c r="AB812" t="s">
        <v>5637</v>
      </c>
      <c r="AE812" t="s">
        <v>19</v>
      </c>
      <c r="AF812" t="s">
        <v>20</v>
      </c>
      <c r="AJ812" t="s">
        <v>4576</v>
      </c>
      <c r="AK812" t="s">
        <v>4577</v>
      </c>
      <c r="AN812" t="s">
        <v>51</v>
      </c>
      <c r="AO812" t="s">
        <v>5618</v>
      </c>
      <c r="AP812" t="s">
        <v>33</v>
      </c>
      <c r="AQ812" t="s">
        <v>4578</v>
      </c>
      <c r="AR812" t="s">
        <v>34</v>
      </c>
      <c r="AS812" t="s">
        <v>35</v>
      </c>
      <c r="AU812" t="s">
        <v>485</v>
      </c>
      <c r="AV812" t="s">
        <v>80</v>
      </c>
      <c r="AW812" t="s">
        <v>107</v>
      </c>
    </row>
    <row r="813" spans="1:49" x14ac:dyDescent="0.2">
      <c r="A813">
        <v>6</v>
      </c>
      <c r="B813">
        <v>6</v>
      </c>
      <c r="C813">
        <v>3</v>
      </c>
      <c r="D813">
        <v>2</v>
      </c>
      <c r="E813">
        <v>3</v>
      </c>
      <c r="F813">
        <v>4</v>
      </c>
      <c r="G813" t="s">
        <v>4579</v>
      </c>
      <c r="H813" t="s">
        <v>4580</v>
      </c>
      <c r="I813">
        <v>5</v>
      </c>
      <c r="J813">
        <v>5</v>
      </c>
      <c r="K813">
        <v>3</v>
      </c>
      <c r="L813">
        <v>2</v>
      </c>
      <c r="M813">
        <v>3</v>
      </c>
      <c r="N813">
        <v>3</v>
      </c>
      <c r="O813" t="s">
        <v>4581</v>
      </c>
      <c r="P813" t="s">
        <v>4582</v>
      </c>
      <c r="Q813">
        <v>6</v>
      </c>
      <c r="R813">
        <v>6</v>
      </c>
      <c r="S813">
        <v>4</v>
      </c>
      <c r="T813">
        <v>2</v>
      </c>
      <c r="U813">
        <v>3</v>
      </c>
      <c r="V813">
        <v>2</v>
      </c>
      <c r="X813" t="s">
        <v>4583</v>
      </c>
      <c r="Y813" t="s">
        <v>103</v>
      </c>
      <c r="Z813" t="s">
        <v>4584</v>
      </c>
      <c r="AA813" t="s">
        <v>16</v>
      </c>
      <c r="AB813" t="s">
        <v>5637</v>
      </c>
      <c r="AE813" t="s">
        <v>19</v>
      </c>
      <c r="AF813" t="s">
        <v>20</v>
      </c>
      <c r="AJ813" t="s">
        <v>4585</v>
      </c>
      <c r="AK813" t="s">
        <v>4586</v>
      </c>
      <c r="AN813" t="s">
        <v>51</v>
      </c>
      <c r="AO813" t="s">
        <v>51</v>
      </c>
      <c r="AP813" t="s">
        <v>5638</v>
      </c>
      <c r="AR813" t="s">
        <v>34</v>
      </c>
      <c r="AS813" t="s">
        <v>35</v>
      </c>
      <c r="AU813" t="s">
        <v>642</v>
      </c>
      <c r="AV813" t="s">
        <v>80</v>
      </c>
      <c r="AW813" t="s">
        <v>107</v>
      </c>
    </row>
    <row r="814" spans="1:49" x14ac:dyDescent="0.2">
      <c r="A814">
        <v>5</v>
      </c>
      <c r="B814">
        <v>5</v>
      </c>
      <c r="C814">
        <v>4</v>
      </c>
      <c r="D814">
        <v>3</v>
      </c>
      <c r="E814">
        <v>3</v>
      </c>
      <c r="F814">
        <v>3</v>
      </c>
      <c r="I814">
        <v>5</v>
      </c>
      <c r="J814">
        <v>5</v>
      </c>
      <c r="K814">
        <v>4</v>
      </c>
      <c r="L814">
        <v>4</v>
      </c>
      <c r="M814">
        <v>4</v>
      </c>
      <c r="N814">
        <v>4</v>
      </c>
      <c r="Q814">
        <v>6</v>
      </c>
      <c r="R814">
        <v>7</v>
      </c>
      <c r="S814">
        <v>5</v>
      </c>
      <c r="T814">
        <v>5</v>
      </c>
      <c r="U814">
        <v>5</v>
      </c>
      <c r="V814">
        <v>5</v>
      </c>
      <c r="Y814" t="s">
        <v>48</v>
      </c>
      <c r="Z814" t="s">
        <v>4587</v>
      </c>
      <c r="AA814" t="s">
        <v>16</v>
      </c>
      <c r="AB814" t="s">
        <v>5637</v>
      </c>
      <c r="AE814" t="s">
        <v>19</v>
      </c>
      <c r="AI814" t="s">
        <v>23</v>
      </c>
      <c r="AN814" t="s">
        <v>5620</v>
      </c>
      <c r="AO814" t="s">
        <v>51</v>
      </c>
      <c r="AP814" t="s">
        <v>33</v>
      </c>
      <c r="AR814" t="s">
        <v>67</v>
      </c>
      <c r="AS814" t="s">
        <v>35</v>
      </c>
      <c r="AU814" t="s">
        <v>160</v>
      </c>
      <c r="AV814" t="s">
        <v>37</v>
      </c>
      <c r="AW814" t="s">
        <v>81</v>
      </c>
    </row>
    <row r="815" spans="1:49" x14ac:dyDescent="0.2">
      <c r="A815">
        <v>4</v>
      </c>
      <c r="B815">
        <v>5</v>
      </c>
      <c r="C815">
        <v>2</v>
      </c>
      <c r="D815">
        <v>2</v>
      </c>
      <c r="E815">
        <v>3</v>
      </c>
      <c r="G815" t="s">
        <v>5812</v>
      </c>
      <c r="I815">
        <v>4</v>
      </c>
      <c r="L815">
        <v>4</v>
      </c>
      <c r="M815">
        <v>4</v>
      </c>
      <c r="O815" t="s">
        <v>5813</v>
      </c>
      <c r="Q815">
        <v>1</v>
      </c>
      <c r="R815">
        <v>3</v>
      </c>
      <c r="S815">
        <v>1</v>
      </c>
      <c r="T815">
        <v>1</v>
      </c>
      <c r="U815">
        <v>1</v>
      </c>
      <c r="W815" t="s">
        <v>4588</v>
      </c>
      <c r="X815" t="s">
        <v>5814</v>
      </c>
      <c r="Y815" t="s">
        <v>119</v>
      </c>
      <c r="Z815" t="s">
        <v>5815</v>
      </c>
      <c r="AA815" t="s">
        <v>16</v>
      </c>
      <c r="AK815" t="s">
        <v>5816</v>
      </c>
      <c r="AN815" t="s">
        <v>5620</v>
      </c>
      <c r="AO815" t="s">
        <v>5619</v>
      </c>
      <c r="AP815" t="s">
        <v>52</v>
      </c>
      <c r="AR815" t="s">
        <v>67</v>
      </c>
      <c r="AS815" t="s">
        <v>35</v>
      </c>
      <c r="AU815" t="s">
        <v>47</v>
      </c>
      <c r="AV815" t="s">
        <v>37</v>
      </c>
      <c r="AW815" t="s">
        <v>107</v>
      </c>
    </row>
    <row r="816" spans="1:49" x14ac:dyDescent="0.2">
      <c r="I816">
        <v>5</v>
      </c>
      <c r="L816">
        <v>4</v>
      </c>
      <c r="Q816">
        <v>3</v>
      </c>
      <c r="R816">
        <v>3</v>
      </c>
      <c r="X816" t="s">
        <v>4589</v>
      </c>
      <c r="Y816" t="s">
        <v>103</v>
      </c>
      <c r="AB816" t="s">
        <v>5637</v>
      </c>
      <c r="AE816" t="s">
        <v>19</v>
      </c>
      <c r="AJ816" t="s">
        <v>4590</v>
      </c>
      <c r="AK816" t="s">
        <v>4591</v>
      </c>
      <c r="AN816" t="s">
        <v>5620</v>
      </c>
      <c r="AO816" t="s">
        <v>5618</v>
      </c>
      <c r="AP816" t="s">
        <v>5638</v>
      </c>
      <c r="AQ816" t="s">
        <v>4592</v>
      </c>
      <c r="AR816" t="s">
        <v>67</v>
      </c>
      <c r="AS816" t="s">
        <v>35</v>
      </c>
      <c r="AU816" t="s">
        <v>433</v>
      </c>
      <c r="AV816" t="s">
        <v>37</v>
      </c>
      <c r="AW816" t="s">
        <v>38</v>
      </c>
    </row>
    <row r="817" spans="1:49" x14ac:dyDescent="0.2">
      <c r="A817">
        <v>6</v>
      </c>
      <c r="B817">
        <v>6</v>
      </c>
      <c r="C817">
        <v>6</v>
      </c>
      <c r="D817">
        <v>6</v>
      </c>
      <c r="E817">
        <v>6</v>
      </c>
      <c r="F817">
        <v>6</v>
      </c>
      <c r="G817" t="s">
        <v>4593</v>
      </c>
      <c r="H817" t="s">
        <v>4594</v>
      </c>
      <c r="Q817">
        <v>6</v>
      </c>
      <c r="R817">
        <v>6</v>
      </c>
      <c r="S817">
        <v>5</v>
      </c>
      <c r="T817">
        <v>5</v>
      </c>
      <c r="U817">
        <v>5</v>
      </c>
      <c r="V817">
        <v>6</v>
      </c>
      <c r="W817" t="s">
        <v>4595</v>
      </c>
      <c r="X817" t="s">
        <v>4596</v>
      </c>
      <c r="Y817" t="s">
        <v>119</v>
      </c>
      <c r="Z817" t="s">
        <v>4597</v>
      </c>
      <c r="AA817" t="s">
        <v>16</v>
      </c>
      <c r="AE817" t="s">
        <v>19</v>
      </c>
      <c r="AF817" t="s">
        <v>20</v>
      </c>
      <c r="AJ817" t="s">
        <v>4598</v>
      </c>
      <c r="AK817" t="s">
        <v>4599</v>
      </c>
      <c r="AN817" t="s">
        <v>5618</v>
      </c>
      <c r="AO817" t="s">
        <v>5620</v>
      </c>
      <c r="AP817" t="s">
        <v>52</v>
      </c>
      <c r="AQ817" t="s">
        <v>4600</v>
      </c>
      <c r="AR817" t="s">
        <v>34</v>
      </c>
      <c r="AS817" t="s">
        <v>35</v>
      </c>
      <c r="AU817" t="s">
        <v>47</v>
      </c>
      <c r="AV817" t="s">
        <v>80</v>
      </c>
      <c r="AW817" t="s">
        <v>107</v>
      </c>
    </row>
    <row r="818" spans="1:49" x14ac:dyDescent="0.2">
      <c r="A818">
        <v>7</v>
      </c>
      <c r="B818">
        <v>7</v>
      </c>
      <c r="C818">
        <v>7</v>
      </c>
      <c r="D818">
        <v>5</v>
      </c>
      <c r="E818">
        <v>7</v>
      </c>
      <c r="F818">
        <v>7</v>
      </c>
      <c r="G818" t="s">
        <v>4601</v>
      </c>
      <c r="I818">
        <v>5</v>
      </c>
      <c r="J818">
        <v>4</v>
      </c>
      <c r="K818">
        <v>4</v>
      </c>
      <c r="L818">
        <v>4</v>
      </c>
      <c r="M818">
        <v>4</v>
      </c>
      <c r="N818">
        <v>4</v>
      </c>
      <c r="P818" t="s">
        <v>4602</v>
      </c>
      <c r="Q818">
        <v>3</v>
      </c>
      <c r="R818">
        <v>5</v>
      </c>
      <c r="S818">
        <v>4</v>
      </c>
      <c r="T818">
        <v>6</v>
      </c>
      <c r="U818">
        <v>4</v>
      </c>
      <c r="V818">
        <v>4</v>
      </c>
      <c r="X818" t="s">
        <v>4603</v>
      </c>
      <c r="Y818" t="s">
        <v>119</v>
      </c>
      <c r="Z818" t="s">
        <v>4604</v>
      </c>
      <c r="AA818" t="s">
        <v>16</v>
      </c>
      <c r="AB818" t="s">
        <v>5637</v>
      </c>
      <c r="AE818" t="s">
        <v>19</v>
      </c>
      <c r="AF818" t="s">
        <v>20</v>
      </c>
      <c r="AK818" t="s">
        <v>4605</v>
      </c>
      <c r="AN818" t="s">
        <v>5618</v>
      </c>
      <c r="AO818" t="s">
        <v>51</v>
      </c>
      <c r="AP818" t="s">
        <v>5640</v>
      </c>
      <c r="AR818" t="s">
        <v>67</v>
      </c>
      <c r="AS818" t="s">
        <v>35</v>
      </c>
      <c r="AU818" t="s">
        <v>124</v>
      </c>
      <c r="AV818" t="s">
        <v>37</v>
      </c>
      <c r="AW818" t="s">
        <v>107</v>
      </c>
    </row>
    <row r="819" spans="1:49" x14ac:dyDescent="0.2">
      <c r="A819">
        <v>6</v>
      </c>
      <c r="B819">
        <v>6</v>
      </c>
      <c r="C819">
        <v>5</v>
      </c>
      <c r="D819">
        <v>5</v>
      </c>
      <c r="E819">
        <v>7</v>
      </c>
      <c r="F819">
        <v>7</v>
      </c>
      <c r="I819">
        <v>4</v>
      </c>
      <c r="J819">
        <v>5</v>
      </c>
      <c r="K819">
        <v>6</v>
      </c>
      <c r="L819">
        <v>4</v>
      </c>
      <c r="M819">
        <v>7</v>
      </c>
      <c r="N819">
        <v>7</v>
      </c>
      <c r="Q819">
        <v>7</v>
      </c>
      <c r="R819">
        <v>7</v>
      </c>
      <c r="S819">
        <v>6</v>
      </c>
      <c r="T819">
        <v>6</v>
      </c>
      <c r="U819">
        <v>7</v>
      </c>
      <c r="V819">
        <v>7</v>
      </c>
      <c r="Y819" t="s">
        <v>119</v>
      </c>
      <c r="AD819" t="s">
        <v>4606</v>
      </c>
      <c r="AG819" t="s">
        <v>21</v>
      </c>
      <c r="AH819" t="s">
        <v>22</v>
      </c>
      <c r="AI819" t="s">
        <v>23</v>
      </c>
      <c r="AJ819" t="s">
        <v>4607</v>
      </c>
      <c r="AK819" t="s">
        <v>4608</v>
      </c>
      <c r="AN819" t="s">
        <v>5618</v>
      </c>
      <c r="AO819" t="s">
        <v>5618</v>
      </c>
      <c r="AP819" t="s">
        <v>33</v>
      </c>
      <c r="AR819" t="s">
        <v>67</v>
      </c>
      <c r="AS819" t="s">
        <v>35</v>
      </c>
      <c r="AU819" t="s">
        <v>79</v>
      </c>
      <c r="AV819" t="s">
        <v>150</v>
      </c>
    </row>
    <row r="820" spans="1:49" x14ac:dyDescent="0.2">
      <c r="A820">
        <v>7</v>
      </c>
      <c r="B820">
        <v>7</v>
      </c>
      <c r="C820">
        <v>6</v>
      </c>
      <c r="D820">
        <v>5</v>
      </c>
      <c r="E820">
        <v>7</v>
      </c>
      <c r="F820">
        <v>7</v>
      </c>
      <c r="G820" t="s">
        <v>4609</v>
      </c>
      <c r="H820" t="s">
        <v>4610</v>
      </c>
      <c r="I820">
        <v>3</v>
      </c>
      <c r="J820">
        <v>4</v>
      </c>
      <c r="K820">
        <v>5</v>
      </c>
      <c r="L820">
        <v>6</v>
      </c>
      <c r="M820">
        <v>3</v>
      </c>
      <c r="N820">
        <v>4</v>
      </c>
      <c r="Q820">
        <v>5</v>
      </c>
      <c r="R820">
        <v>5</v>
      </c>
      <c r="S820">
        <v>5</v>
      </c>
      <c r="T820">
        <v>5</v>
      </c>
      <c r="U820">
        <v>4</v>
      </c>
      <c r="V820">
        <v>4</v>
      </c>
      <c r="X820" t="s">
        <v>4611</v>
      </c>
      <c r="Y820" t="s">
        <v>119</v>
      </c>
      <c r="Z820" t="s">
        <v>4612</v>
      </c>
      <c r="AA820" t="s">
        <v>16</v>
      </c>
      <c r="AB820" t="s">
        <v>5637</v>
      </c>
      <c r="AF820" t="s">
        <v>20</v>
      </c>
      <c r="AJ820" t="s">
        <v>4613</v>
      </c>
      <c r="AK820" t="s">
        <v>4614</v>
      </c>
      <c r="AN820" t="s">
        <v>5618</v>
      </c>
      <c r="AO820" t="s">
        <v>51</v>
      </c>
      <c r="AP820" t="s">
        <v>5638</v>
      </c>
      <c r="AR820" t="s">
        <v>34</v>
      </c>
      <c r="AS820" t="s">
        <v>35</v>
      </c>
      <c r="AU820" t="s">
        <v>2024</v>
      </c>
      <c r="AV820" t="s">
        <v>80</v>
      </c>
      <c r="AW820" t="s">
        <v>38</v>
      </c>
    </row>
    <row r="821" spans="1:49" x14ac:dyDescent="0.2">
      <c r="A821">
        <v>4</v>
      </c>
      <c r="B821">
        <v>3</v>
      </c>
      <c r="C821">
        <v>2</v>
      </c>
      <c r="D821">
        <v>1</v>
      </c>
      <c r="E821">
        <v>1</v>
      </c>
      <c r="F821">
        <v>2</v>
      </c>
      <c r="G821" t="s">
        <v>67</v>
      </c>
      <c r="H821" t="s">
        <v>67</v>
      </c>
      <c r="I821">
        <v>5</v>
      </c>
      <c r="J821">
        <v>2</v>
      </c>
      <c r="K821">
        <v>1</v>
      </c>
      <c r="L821">
        <v>1</v>
      </c>
      <c r="M821">
        <v>1</v>
      </c>
      <c r="N821">
        <v>2</v>
      </c>
      <c r="O821" t="s">
        <v>67</v>
      </c>
      <c r="P821" t="s">
        <v>67</v>
      </c>
      <c r="Q821">
        <v>5</v>
      </c>
      <c r="R821">
        <v>1</v>
      </c>
      <c r="S821">
        <v>1</v>
      </c>
      <c r="T821">
        <v>1</v>
      </c>
      <c r="U821">
        <v>1</v>
      </c>
      <c r="V821">
        <v>2</v>
      </c>
      <c r="W821" t="s">
        <v>67</v>
      </c>
      <c r="X821" t="s">
        <v>67</v>
      </c>
      <c r="Y821" t="s">
        <v>29</v>
      </c>
      <c r="Z821" t="s">
        <v>4615</v>
      </c>
      <c r="AD821" t="s">
        <v>4616</v>
      </c>
      <c r="AJ821" t="s">
        <v>4617</v>
      </c>
      <c r="AK821" t="s">
        <v>4618</v>
      </c>
      <c r="AN821" t="s">
        <v>59</v>
      </c>
      <c r="AO821" t="s">
        <v>51</v>
      </c>
      <c r="AP821" t="s">
        <v>52</v>
      </c>
      <c r="AQ821" t="s">
        <v>4619</v>
      </c>
      <c r="AR821" t="s">
        <v>34</v>
      </c>
      <c r="AS821" t="s">
        <v>35</v>
      </c>
      <c r="AU821" t="s">
        <v>98</v>
      </c>
      <c r="AV821" t="s">
        <v>80</v>
      </c>
      <c r="AW821" t="s">
        <v>107</v>
      </c>
    </row>
    <row r="822" spans="1:49" x14ac:dyDescent="0.2">
      <c r="Z822" t="s">
        <v>4620</v>
      </c>
      <c r="AD822" t="s">
        <v>4621</v>
      </c>
      <c r="AJ822" t="s">
        <v>4622</v>
      </c>
      <c r="AK822" t="s">
        <v>4623</v>
      </c>
      <c r="AN822" t="s">
        <v>5618</v>
      </c>
      <c r="AO822" t="s">
        <v>5618</v>
      </c>
      <c r="AP822" t="s">
        <v>52</v>
      </c>
      <c r="AQ822" t="s">
        <v>4624</v>
      </c>
      <c r="AR822" t="s">
        <v>34</v>
      </c>
      <c r="AS822" t="s">
        <v>35</v>
      </c>
      <c r="AU822" t="s">
        <v>98</v>
      </c>
      <c r="AV822" t="s">
        <v>37</v>
      </c>
      <c r="AW822" t="s">
        <v>81</v>
      </c>
    </row>
    <row r="823" spans="1:49" x14ac:dyDescent="0.2">
      <c r="A823">
        <v>7</v>
      </c>
      <c r="G823" t="s">
        <v>4625</v>
      </c>
      <c r="H823" t="s">
        <v>4626</v>
      </c>
      <c r="I823">
        <v>4</v>
      </c>
      <c r="O823" t="s">
        <v>4627</v>
      </c>
      <c r="P823" t="s">
        <v>4628</v>
      </c>
      <c r="Q823">
        <v>5</v>
      </c>
      <c r="W823" t="s">
        <v>4629</v>
      </c>
      <c r="X823" t="s">
        <v>4630</v>
      </c>
      <c r="Y823" t="s">
        <v>119</v>
      </c>
      <c r="Z823" t="s">
        <v>4631</v>
      </c>
      <c r="AA823" t="s">
        <v>16</v>
      </c>
      <c r="AB823" t="s">
        <v>5637</v>
      </c>
      <c r="AF823" t="s">
        <v>20</v>
      </c>
      <c r="AJ823" t="s">
        <v>4632</v>
      </c>
      <c r="AK823" t="s">
        <v>4633</v>
      </c>
      <c r="AN823" t="s">
        <v>5618</v>
      </c>
      <c r="AO823" t="s">
        <v>5618</v>
      </c>
      <c r="AP823" t="s">
        <v>52</v>
      </c>
      <c r="AR823" t="s">
        <v>34</v>
      </c>
      <c r="AS823" t="s">
        <v>35</v>
      </c>
      <c r="AU823" t="s">
        <v>98</v>
      </c>
      <c r="AV823" t="s">
        <v>37</v>
      </c>
      <c r="AW823" t="s">
        <v>99</v>
      </c>
    </row>
    <row r="824" spans="1:49" x14ac:dyDescent="0.2">
      <c r="A824">
        <v>6</v>
      </c>
      <c r="B824">
        <v>6</v>
      </c>
      <c r="C824">
        <v>6</v>
      </c>
      <c r="D824">
        <v>5</v>
      </c>
      <c r="E824">
        <v>6</v>
      </c>
      <c r="F824">
        <v>6</v>
      </c>
      <c r="G824" t="s">
        <v>4634</v>
      </c>
      <c r="H824" t="s">
        <v>67</v>
      </c>
      <c r="I824">
        <v>6</v>
      </c>
      <c r="J824">
        <v>6</v>
      </c>
      <c r="K824">
        <v>6</v>
      </c>
      <c r="L824">
        <v>6</v>
      </c>
      <c r="M824">
        <v>6</v>
      </c>
      <c r="N824">
        <v>6</v>
      </c>
      <c r="O824" t="s">
        <v>4635</v>
      </c>
      <c r="P824" t="s">
        <v>67</v>
      </c>
      <c r="Q824">
        <v>3</v>
      </c>
      <c r="R824">
        <v>3</v>
      </c>
      <c r="S824">
        <v>5</v>
      </c>
      <c r="T824">
        <v>5</v>
      </c>
      <c r="U824">
        <v>5</v>
      </c>
      <c r="V824">
        <v>3</v>
      </c>
      <c r="Y824" t="s">
        <v>119</v>
      </c>
      <c r="Z824" t="s">
        <v>4636</v>
      </c>
      <c r="AA824" t="s">
        <v>16</v>
      </c>
      <c r="AF824" t="s">
        <v>20</v>
      </c>
      <c r="AI824" t="s">
        <v>23</v>
      </c>
      <c r="AJ824" t="s">
        <v>4637</v>
      </c>
      <c r="AK824" t="s">
        <v>4638</v>
      </c>
      <c r="AN824" t="s">
        <v>5618</v>
      </c>
      <c r="AO824" t="s">
        <v>5618</v>
      </c>
      <c r="AP824" t="s">
        <v>33</v>
      </c>
      <c r="AR824" t="s">
        <v>34</v>
      </c>
      <c r="AS824" t="s">
        <v>35</v>
      </c>
      <c r="AU824" t="s">
        <v>160</v>
      </c>
      <c r="AV824" t="s">
        <v>80</v>
      </c>
      <c r="AW824" t="s">
        <v>81</v>
      </c>
    </row>
    <row r="825" spans="1:49" x14ac:dyDescent="0.2">
      <c r="A825">
        <v>6</v>
      </c>
      <c r="B825">
        <v>4</v>
      </c>
      <c r="C825">
        <v>4</v>
      </c>
      <c r="D825">
        <v>3</v>
      </c>
      <c r="E825">
        <v>5</v>
      </c>
      <c r="F825">
        <v>5</v>
      </c>
      <c r="I825">
        <v>4</v>
      </c>
      <c r="J825">
        <v>5</v>
      </c>
      <c r="K825">
        <v>4</v>
      </c>
      <c r="L825">
        <v>4</v>
      </c>
      <c r="M825">
        <v>4</v>
      </c>
      <c r="N825">
        <v>4</v>
      </c>
      <c r="Q825">
        <v>7</v>
      </c>
      <c r="R825">
        <v>5</v>
      </c>
      <c r="S825">
        <v>5</v>
      </c>
      <c r="T825">
        <v>3</v>
      </c>
      <c r="U825">
        <v>6</v>
      </c>
      <c r="V825">
        <v>5</v>
      </c>
      <c r="Y825" t="s">
        <v>48</v>
      </c>
      <c r="Z825" t="s">
        <v>4639</v>
      </c>
      <c r="AA825" t="s">
        <v>16</v>
      </c>
      <c r="AB825" t="s">
        <v>5637</v>
      </c>
      <c r="AE825" t="s">
        <v>19</v>
      </c>
      <c r="AF825" t="s">
        <v>20</v>
      </c>
      <c r="AJ825" t="s">
        <v>4640</v>
      </c>
      <c r="AK825" t="s">
        <v>4641</v>
      </c>
      <c r="AN825" t="s">
        <v>5618</v>
      </c>
      <c r="AO825" t="s">
        <v>51</v>
      </c>
      <c r="AP825" t="s">
        <v>5640</v>
      </c>
      <c r="AQ825" t="s">
        <v>4642</v>
      </c>
      <c r="AR825" t="s">
        <v>67</v>
      </c>
      <c r="AS825" t="s">
        <v>35</v>
      </c>
      <c r="AU825" t="s">
        <v>166</v>
      </c>
      <c r="AV825" t="s">
        <v>80</v>
      </c>
      <c r="AW825" t="s">
        <v>99</v>
      </c>
    </row>
    <row r="826" spans="1:49" x14ac:dyDescent="0.2">
      <c r="A826">
        <v>7</v>
      </c>
      <c r="B826">
        <v>4</v>
      </c>
      <c r="C826">
        <v>1</v>
      </c>
      <c r="D826">
        <v>4</v>
      </c>
      <c r="E826">
        <v>2</v>
      </c>
      <c r="F826">
        <v>2</v>
      </c>
      <c r="G826" t="s">
        <v>4643</v>
      </c>
      <c r="H826" t="s">
        <v>4644</v>
      </c>
      <c r="I826">
        <v>5</v>
      </c>
      <c r="J826">
        <v>5</v>
      </c>
      <c r="K826">
        <v>2</v>
      </c>
      <c r="L826">
        <v>4</v>
      </c>
      <c r="M826">
        <v>4</v>
      </c>
      <c r="N826">
        <v>4</v>
      </c>
      <c r="P826" t="s">
        <v>4645</v>
      </c>
      <c r="Q826">
        <v>6</v>
      </c>
      <c r="R826">
        <v>5</v>
      </c>
      <c r="S826">
        <v>2</v>
      </c>
      <c r="T826">
        <v>3</v>
      </c>
      <c r="U826">
        <v>5</v>
      </c>
      <c r="V826">
        <v>3</v>
      </c>
      <c r="X826" t="s">
        <v>4646</v>
      </c>
      <c r="Y826" t="s">
        <v>119</v>
      </c>
      <c r="Z826" t="s">
        <v>4647</v>
      </c>
      <c r="AA826" t="s">
        <v>16</v>
      </c>
      <c r="AK826" t="s">
        <v>4648</v>
      </c>
      <c r="AN826" t="s">
        <v>51</v>
      </c>
      <c r="AO826" t="s">
        <v>59</v>
      </c>
      <c r="AP826" t="s">
        <v>52</v>
      </c>
      <c r="AQ826" t="s">
        <v>4649</v>
      </c>
      <c r="AR826" t="s">
        <v>34</v>
      </c>
      <c r="AS826" t="s">
        <v>35</v>
      </c>
      <c r="AU826" t="s">
        <v>47</v>
      </c>
      <c r="AV826" t="s">
        <v>80</v>
      </c>
      <c r="AW826" t="s">
        <v>99</v>
      </c>
    </row>
    <row r="827" spans="1:49" x14ac:dyDescent="0.2">
      <c r="A827">
        <v>6</v>
      </c>
      <c r="B827">
        <v>6</v>
      </c>
      <c r="C827">
        <v>6</v>
      </c>
      <c r="D827">
        <v>5</v>
      </c>
      <c r="E827">
        <v>6</v>
      </c>
      <c r="F827">
        <v>5</v>
      </c>
      <c r="H827" t="s">
        <v>4650</v>
      </c>
      <c r="I827">
        <v>4</v>
      </c>
      <c r="J827">
        <v>6</v>
      </c>
      <c r="K827">
        <v>6</v>
      </c>
      <c r="L827">
        <v>6</v>
      </c>
      <c r="M827">
        <v>6</v>
      </c>
      <c r="N827">
        <v>6</v>
      </c>
      <c r="P827" t="s">
        <v>4651</v>
      </c>
      <c r="Q827">
        <v>5</v>
      </c>
      <c r="R827">
        <v>6</v>
      </c>
      <c r="S827">
        <v>6</v>
      </c>
      <c r="T827">
        <v>5</v>
      </c>
      <c r="U827">
        <v>5</v>
      </c>
      <c r="V827">
        <v>5</v>
      </c>
      <c r="Y827" t="s">
        <v>119</v>
      </c>
      <c r="Z827" t="s">
        <v>4652</v>
      </c>
      <c r="AA827" t="s">
        <v>16</v>
      </c>
      <c r="AB827" t="s">
        <v>5637</v>
      </c>
      <c r="AF827" t="s">
        <v>20</v>
      </c>
      <c r="AJ827" t="s">
        <v>4653</v>
      </c>
      <c r="AK827" t="s">
        <v>4654</v>
      </c>
      <c r="AN827" t="s">
        <v>5618</v>
      </c>
      <c r="AO827" t="s">
        <v>5618</v>
      </c>
      <c r="AP827" t="s">
        <v>52</v>
      </c>
      <c r="AR827" t="s">
        <v>34</v>
      </c>
      <c r="AS827" t="s">
        <v>35</v>
      </c>
      <c r="AU827" t="s">
        <v>47</v>
      </c>
      <c r="AV827" t="s">
        <v>80</v>
      </c>
      <c r="AW827" t="s">
        <v>107</v>
      </c>
    </row>
    <row r="828" spans="1:49" x14ac:dyDescent="0.2">
      <c r="A828">
        <v>4</v>
      </c>
      <c r="B828">
        <v>5</v>
      </c>
      <c r="C828">
        <v>3</v>
      </c>
      <c r="D828">
        <v>3</v>
      </c>
      <c r="E828">
        <v>5</v>
      </c>
      <c r="F828">
        <v>3</v>
      </c>
      <c r="G828" t="s">
        <v>4655</v>
      </c>
      <c r="I828">
        <v>4</v>
      </c>
      <c r="J828">
        <v>5</v>
      </c>
      <c r="K828">
        <v>5</v>
      </c>
      <c r="L828">
        <v>4</v>
      </c>
      <c r="M828">
        <v>6</v>
      </c>
      <c r="N828">
        <v>5</v>
      </c>
      <c r="O828" t="s">
        <v>4656</v>
      </c>
      <c r="Q828">
        <v>5</v>
      </c>
      <c r="R828">
        <v>5</v>
      </c>
      <c r="S828">
        <v>5</v>
      </c>
      <c r="T828">
        <v>5</v>
      </c>
      <c r="U828">
        <v>6</v>
      </c>
      <c r="V828">
        <v>5</v>
      </c>
      <c r="W828" t="s">
        <v>4657</v>
      </c>
      <c r="Y828" t="s">
        <v>48</v>
      </c>
      <c r="Z828" t="s">
        <v>4658</v>
      </c>
      <c r="AA828" t="s">
        <v>16</v>
      </c>
      <c r="AG828" t="s">
        <v>21</v>
      </c>
      <c r="AI828" t="s">
        <v>23</v>
      </c>
      <c r="AJ828" t="s">
        <v>4659</v>
      </c>
      <c r="AN828" t="s">
        <v>51</v>
      </c>
      <c r="AO828" t="s">
        <v>5618</v>
      </c>
      <c r="AP828" t="s">
        <v>33</v>
      </c>
      <c r="AQ828" t="s">
        <v>4660</v>
      </c>
      <c r="AR828" t="s">
        <v>34</v>
      </c>
      <c r="AS828" t="s">
        <v>35</v>
      </c>
      <c r="AU828" t="s">
        <v>79</v>
      </c>
      <c r="AV828" t="s">
        <v>80</v>
      </c>
      <c r="AW828" t="s">
        <v>107</v>
      </c>
    </row>
    <row r="829" spans="1:49" x14ac:dyDescent="0.2">
      <c r="A829">
        <v>4</v>
      </c>
      <c r="B829">
        <v>4</v>
      </c>
      <c r="C829">
        <v>4</v>
      </c>
      <c r="D829">
        <v>4</v>
      </c>
      <c r="E829">
        <v>4</v>
      </c>
      <c r="F829">
        <v>4</v>
      </c>
      <c r="I829">
        <v>7</v>
      </c>
      <c r="J829">
        <v>7</v>
      </c>
      <c r="K829">
        <v>7</v>
      </c>
      <c r="L829">
        <v>7</v>
      </c>
      <c r="M829">
        <v>7</v>
      </c>
      <c r="N829">
        <v>7</v>
      </c>
      <c r="Q829">
        <v>4</v>
      </c>
      <c r="R829">
        <v>4</v>
      </c>
      <c r="S829">
        <v>4</v>
      </c>
      <c r="T829">
        <v>4</v>
      </c>
      <c r="U829">
        <v>4</v>
      </c>
      <c r="V829">
        <v>4</v>
      </c>
      <c r="Y829" t="s">
        <v>103</v>
      </c>
      <c r="Z829" t="s">
        <v>4661</v>
      </c>
      <c r="AA829" t="s">
        <v>16</v>
      </c>
      <c r="AB829" t="s">
        <v>5637</v>
      </c>
      <c r="AE829" t="s">
        <v>19</v>
      </c>
      <c r="AN829" t="s">
        <v>5618</v>
      </c>
      <c r="AO829" t="s">
        <v>5618</v>
      </c>
      <c r="AP829" t="s">
        <v>52</v>
      </c>
      <c r="AQ829" t="s">
        <v>5817</v>
      </c>
      <c r="AR829" t="s">
        <v>34</v>
      </c>
      <c r="AS829" t="s">
        <v>35</v>
      </c>
      <c r="AU829" t="s">
        <v>47</v>
      </c>
      <c r="AV829" t="s">
        <v>80</v>
      </c>
      <c r="AW829" t="s">
        <v>107</v>
      </c>
    </row>
    <row r="830" spans="1:49" x14ac:dyDescent="0.2">
      <c r="A830">
        <v>5</v>
      </c>
      <c r="B830">
        <v>5</v>
      </c>
      <c r="C830">
        <v>5</v>
      </c>
      <c r="D830">
        <v>5</v>
      </c>
      <c r="E830">
        <v>3</v>
      </c>
      <c r="F830">
        <v>7</v>
      </c>
      <c r="I830">
        <v>5</v>
      </c>
      <c r="J830">
        <v>5</v>
      </c>
      <c r="K830">
        <v>5</v>
      </c>
      <c r="L830">
        <v>4</v>
      </c>
      <c r="M830">
        <v>3</v>
      </c>
      <c r="N830">
        <v>6</v>
      </c>
      <c r="Q830">
        <v>7</v>
      </c>
      <c r="R830">
        <v>7</v>
      </c>
      <c r="S830">
        <v>7</v>
      </c>
      <c r="T830">
        <v>6</v>
      </c>
      <c r="U830">
        <v>7</v>
      </c>
      <c r="V830">
        <v>7</v>
      </c>
      <c r="W830" t="s">
        <v>4662</v>
      </c>
      <c r="Y830" t="s">
        <v>48</v>
      </c>
      <c r="Z830" t="s">
        <v>4663</v>
      </c>
      <c r="AA830" t="s">
        <v>16</v>
      </c>
      <c r="AB830" t="s">
        <v>5637</v>
      </c>
      <c r="AF830" t="s">
        <v>20</v>
      </c>
      <c r="AJ830" t="s">
        <v>4664</v>
      </c>
      <c r="AK830" t="s">
        <v>4665</v>
      </c>
      <c r="AN830" t="s">
        <v>5618</v>
      </c>
      <c r="AO830" t="s">
        <v>5618</v>
      </c>
      <c r="AP830" t="s">
        <v>52</v>
      </c>
      <c r="AQ830" t="s">
        <v>4666</v>
      </c>
      <c r="AR830" t="s">
        <v>34</v>
      </c>
      <c r="AS830" t="s">
        <v>35</v>
      </c>
      <c r="AU830" t="s">
        <v>98</v>
      </c>
      <c r="AV830" t="s">
        <v>80</v>
      </c>
      <c r="AW830" t="s">
        <v>107</v>
      </c>
    </row>
    <row r="831" spans="1:49" x14ac:dyDescent="0.2">
      <c r="A831">
        <v>5</v>
      </c>
      <c r="B831">
        <v>5</v>
      </c>
      <c r="C831">
        <v>5</v>
      </c>
      <c r="D831">
        <v>5</v>
      </c>
      <c r="E831">
        <v>5</v>
      </c>
      <c r="F831">
        <v>5</v>
      </c>
      <c r="G831" t="s">
        <v>4667</v>
      </c>
      <c r="H831" t="s">
        <v>4668</v>
      </c>
      <c r="I831">
        <v>4</v>
      </c>
      <c r="J831">
        <v>4</v>
      </c>
      <c r="K831">
        <v>4</v>
      </c>
      <c r="L831">
        <v>4</v>
      </c>
      <c r="M831">
        <v>4</v>
      </c>
      <c r="N831">
        <v>4</v>
      </c>
      <c r="O831" t="s">
        <v>4669</v>
      </c>
      <c r="P831" t="s">
        <v>4670</v>
      </c>
      <c r="Q831">
        <v>6</v>
      </c>
      <c r="R831">
        <v>6</v>
      </c>
      <c r="S831">
        <v>6</v>
      </c>
      <c r="T831">
        <v>6</v>
      </c>
      <c r="U831">
        <v>6</v>
      </c>
      <c r="V831">
        <v>6</v>
      </c>
      <c r="W831" t="s">
        <v>4671</v>
      </c>
      <c r="Y831" t="s">
        <v>48</v>
      </c>
      <c r="Z831" t="s">
        <v>4672</v>
      </c>
      <c r="AA831" t="s">
        <v>16</v>
      </c>
      <c r="AE831" t="s">
        <v>19</v>
      </c>
      <c r="AF831" t="s">
        <v>20</v>
      </c>
      <c r="AI831" t="s">
        <v>23</v>
      </c>
      <c r="AJ831" t="s">
        <v>4673</v>
      </c>
      <c r="AN831" t="s">
        <v>5618</v>
      </c>
      <c r="AO831" t="s">
        <v>5618</v>
      </c>
      <c r="AP831" t="s">
        <v>164</v>
      </c>
      <c r="AR831" t="s">
        <v>34</v>
      </c>
      <c r="AS831" t="s">
        <v>35</v>
      </c>
      <c r="AU831" t="s">
        <v>3238</v>
      </c>
      <c r="AV831" t="s">
        <v>37</v>
      </c>
      <c r="AW831" t="s">
        <v>68</v>
      </c>
    </row>
    <row r="832" spans="1:49" x14ac:dyDescent="0.2">
      <c r="A832">
        <v>7</v>
      </c>
      <c r="B832">
        <v>6</v>
      </c>
      <c r="C832">
        <v>5</v>
      </c>
      <c r="D832">
        <v>5</v>
      </c>
      <c r="E832">
        <v>7</v>
      </c>
      <c r="F832">
        <v>7</v>
      </c>
      <c r="I832">
        <v>5</v>
      </c>
      <c r="J832">
        <v>6</v>
      </c>
      <c r="K832">
        <v>5</v>
      </c>
      <c r="L832">
        <v>5</v>
      </c>
      <c r="M832">
        <v>6</v>
      </c>
      <c r="N832">
        <v>7</v>
      </c>
      <c r="Q832">
        <v>7</v>
      </c>
      <c r="R832">
        <v>6</v>
      </c>
      <c r="S832">
        <v>5</v>
      </c>
      <c r="T832">
        <v>5</v>
      </c>
      <c r="U832">
        <v>7</v>
      </c>
      <c r="V832">
        <v>7</v>
      </c>
      <c r="Y832" t="s">
        <v>48</v>
      </c>
      <c r="AA832" t="s">
        <v>16</v>
      </c>
      <c r="AB832" t="s">
        <v>5637</v>
      </c>
      <c r="AE832" t="s">
        <v>19</v>
      </c>
      <c r="AF832" t="s">
        <v>20</v>
      </c>
      <c r="AN832" t="s">
        <v>5618</v>
      </c>
      <c r="AO832" t="s">
        <v>5618</v>
      </c>
      <c r="AP832" t="s">
        <v>33</v>
      </c>
      <c r="AR832" t="s">
        <v>67</v>
      </c>
      <c r="AS832" t="s">
        <v>35</v>
      </c>
      <c r="AU832" t="s">
        <v>485</v>
      </c>
      <c r="AV832" t="s">
        <v>37</v>
      </c>
      <c r="AW832" t="s">
        <v>99</v>
      </c>
    </row>
    <row r="833" spans="1:49" x14ac:dyDescent="0.2">
      <c r="A833">
        <v>3</v>
      </c>
      <c r="B833">
        <v>5</v>
      </c>
      <c r="C833">
        <v>6</v>
      </c>
      <c r="D833">
        <v>4</v>
      </c>
      <c r="E833">
        <v>2</v>
      </c>
      <c r="F833">
        <v>2</v>
      </c>
      <c r="G833" t="s">
        <v>4674</v>
      </c>
      <c r="H833" t="s">
        <v>4675</v>
      </c>
      <c r="I833">
        <v>4</v>
      </c>
      <c r="J833">
        <v>4</v>
      </c>
      <c r="K833">
        <v>5</v>
      </c>
      <c r="L833">
        <v>5</v>
      </c>
      <c r="M833">
        <v>2</v>
      </c>
      <c r="N833">
        <v>2</v>
      </c>
      <c r="O833" t="s">
        <v>4676</v>
      </c>
      <c r="Q833">
        <v>5</v>
      </c>
      <c r="R833">
        <v>5</v>
      </c>
      <c r="S833">
        <v>6</v>
      </c>
      <c r="T833">
        <v>6</v>
      </c>
      <c r="U833">
        <v>6</v>
      </c>
      <c r="V833">
        <v>3</v>
      </c>
      <c r="W833" t="s">
        <v>4677</v>
      </c>
      <c r="X833" t="s">
        <v>4678</v>
      </c>
      <c r="Y833" t="s">
        <v>48</v>
      </c>
      <c r="Z833" t="s">
        <v>4679</v>
      </c>
      <c r="AA833" t="s">
        <v>16</v>
      </c>
      <c r="AB833" t="s">
        <v>5637</v>
      </c>
      <c r="AF833" t="s">
        <v>20</v>
      </c>
      <c r="AJ833" t="s">
        <v>4680</v>
      </c>
      <c r="AK833" t="s">
        <v>4681</v>
      </c>
      <c r="AN833" t="s">
        <v>5618</v>
      </c>
      <c r="AO833" t="s">
        <v>5618</v>
      </c>
      <c r="AP833" t="s">
        <v>52</v>
      </c>
      <c r="AR833" t="s">
        <v>34</v>
      </c>
      <c r="AS833" t="s">
        <v>35</v>
      </c>
      <c r="AU833" t="s">
        <v>47</v>
      </c>
      <c r="AV833" t="s">
        <v>37</v>
      </c>
      <c r="AW833" t="s">
        <v>68</v>
      </c>
    </row>
    <row r="834" spans="1:49" x14ac:dyDescent="0.2">
      <c r="A834">
        <v>6</v>
      </c>
      <c r="B834">
        <v>6</v>
      </c>
      <c r="C834">
        <v>6</v>
      </c>
      <c r="D834">
        <v>6</v>
      </c>
      <c r="E834">
        <v>6</v>
      </c>
      <c r="F834">
        <v>6</v>
      </c>
      <c r="I834">
        <v>7</v>
      </c>
      <c r="J834">
        <v>7</v>
      </c>
      <c r="K834">
        <v>7</v>
      </c>
      <c r="L834">
        <v>7</v>
      </c>
      <c r="M834">
        <v>7</v>
      </c>
      <c r="N834">
        <v>7</v>
      </c>
      <c r="Q834">
        <v>1</v>
      </c>
      <c r="R834">
        <v>1</v>
      </c>
      <c r="S834">
        <v>1</v>
      </c>
      <c r="T834">
        <v>1</v>
      </c>
      <c r="U834">
        <v>1</v>
      </c>
      <c r="V834">
        <v>1</v>
      </c>
      <c r="Y834" t="s">
        <v>103</v>
      </c>
      <c r="AA834" t="s">
        <v>16</v>
      </c>
      <c r="AK834" t="s">
        <v>4682</v>
      </c>
      <c r="AN834" t="s">
        <v>5619</v>
      </c>
      <c r="AO834" t="s">
        <v>5619</v>
      </c>
      <c r="AP834" t="s">
        <v>52</v>
      </c>
      <c r="AQ834" t="s">
        <v>4683</v>
      </c>
      <c r="AR834" t="s">
        <v>34</v>
      </c>
      <c r="AS834" t="s">
        <v>35</v>
      </c>
      <c r="AU834" t="s">
        <v>47</v>
      </c>
      <c r="AV834" t="s">
        <v>80</v>
      </c>
      <c r="AW834" t="s">
        <v>99</v>
      </c>
    </row>
    <row r="835" spans="1:49" x14ac:dyDescent="0.2">
      <c r="A835">
        <v>1</v>
      </c>
      <c r="B835">
        <v>1</v>
      </c>
      <c r="C835">
        <v>1</v>
      </c>
      <c r="D835">
        <v>1</v>
      </c>
      <c r="E835">
        <v>1</v>
      </c>
      <c r="F835">
        <v>1</v>
      </c>
      <c r="J835">
        <v>1</v>
      </c>
      <c r="K835">
        <v>1</v>
      </c>
      <c r="L835">
        <v>1</v>
      </c>
      <c r="M835">
        <v>1</v>
      </c>
      <c r="N835">
        <v>1</v>
      </c>
      <c r="Q835">
        <v>1</v>
      </c>
      <c r="R835">
        <v>1</v>
      </c>
      <c r="S835">
        <v>1</v>
      </c>
      <c r="T835">
        <v>1</v>
      </c>
      <c r="U835">
        <v>1</v>
      </c>
      <c r="V835">
        <v>1</v>
      </c>
      <c r="Y835" t="s">
        <v>29</v>
      </c>
      <c r="Z835" t="s">
        <v>4684</v>
      </c>
      <c r="AD835" t="s">
        <v>4685</v>
      </c>
      <c r="AN835" t="s">
        <v>5619</v>
      </c>
      <c r="AO835" t="s">
        <v>5620</v>
      </c>
      <c r="AP835" t="s">
        <v>33</v>
      </c>
      <c r="AR835" t="s">
        <v>67</v>
      </c>
      <c r="AS835" t="s">
        <v>35</v>
      </c>
      <c r="AU835" t="s">
        <v>160</v>
      </c>
      <c r="AV835" t="s">
        <v>80</v>
      </c>
    </row>
    <row r="836" spans="1:49" x14ac:dyDescent="0.2">
      <c r="A836">
        <v>1</v>
      </c>
      <c r="G836" t="s">
        <v>2663</v>
      </c>
      <c r="H836" t="s">
        <v>4686</v>
      </c>
      <c r="I836">
        <v>1</v>
      </c>
      <c r="J836">
        <v>1</v>
      </c>
      <c r="K836">
        <v>1</v>
      </c>
      <c r="L836">
        <v>1</v>
      </c>
      <c r="M836">
        <v>1</v>
      </c>
      <c r="N836">
        <v>1</v>
      </c>
      <c r="O836" t="s">
        <v>4687</v>
      </c>
      <c r="P836" t="s">
        <v>4688</v>
      </c>
      <c r="Q836">
        <v>1</v>
      </c>
      <c r="R836">
        <v>1</v>
      </c>
      <c r="S836">
        <v>1</v>
      </c>
      <c r="T836">
        <v>1</v>
      </c>
      <c r="U836">
        <v>1</v>
      </c>
      <c r="V836">
        <v>1</v>
      </c>
      <c r="W836" t="s">
        <v>2663</v>
      </c>
      <c r="X836" t="s">
        <v>4689</v>
      </c>
      <c r="Y836" t="s">
        <v>29</v>
      </c>
      <c r="Z836" t="s">
        <v>4690</v>
      </c>
      <c r="AA836" t="s">
        <v>16</v>
      </c>
      <c r="AD836" t="s">
        <v>4691</v>
      </c>
      <c r="AK836" t="s">
        <v>4692</v>
      </c>
      <c r="AN836" t="s">
        <v>5619</v>
      </c>
      <c r="AO836" t="s">
        <v>51</v>
      </c>
      <c r="AP836" t="s">
        <v>52</v>
      </c>
      <c r="AQ836" t="s">
        <v>4693</v>
      </c>
      <c r="AR836" t="s">
        <v>34</v>
      </c>
      <c r="AS836" t="s">
        <v>35</v>
      </c>
      <c r="AU836" t="s">
        <v>98</v>
      </c>
      <c r="AV836" t="s">
        <v>37</v>
      </c>
      <c r="AW836" t="s">
        <v>68</v>
      </c>
    </row>
    <row r="837" spans="1:49" x14ac:dyDescent="0.2">
      <c r="A837">
        <v>7</v>
      </c>
      <c r="B837">
        <v>6</v>
      </c>
      <c r="C837">
        <v>6</v>
      </c>
      <c r="D837">
        <v>6</v>
      </c>
      <c r="E837">
        <v>7</v>
      </c>
      <c r="F837">
        <v>6</v>
      </c>
      <c r="G837" t="s">
        <v>4694</v>
      </c>
      <c r="H837" t="s">
        <v>4695</v>
      </c>
      <c r="I837">
        <v>4</v>
      </c>
      <c r="J837">
        <v>5</v>
      </c>
      <c r="K837">
        <v>4</v>
      </c>
      <c r="L837">
        <v>4</v>
      </c>
      <c r="M837">
        <v>4</v>
      </c>
      <c r="N837">
        <v>4</v>
      </c>
      <c r="O837" t="s">
        <v>4696</v>
      </c>
      <c r="P837" t="s">
        <v>4697</v>
      </c>
      <c r="Q837">
        <v>6</v>
      </c>
      <c r="R837">
        <v>6</v>
      </c>
      <c r="S837">
        <v>6</v>
      </c>
      <c r="T837">
        <v>6</v>
      </c>
      <c r="U837">
        <v>6</v>
      </c>
      <c r="V837">
        <v>6</v>
      </c>
      <c r="W837" t="s">
        <v>4698</v>
      </c>
      <c r="X837" t="s">
        <v>4699</v>
      </c>
      <c r="Y837" t="s">
        <v>48</v>
      </c>
      <c r="Z837" t="s">
        <v>4700</v>
      </c>
      <c r="AD837" t="s">
        <v>4701</v>
      </c>
      <c r="AE837" t="s">
        <v>19</v>
      </c>
      <c r="AF837" t="s">
        <v>20</v>
      </c>
      <c r="AG837" t="s">
        <v>21</v>
      </c>
      <c r="AI837" t="s">
        <v>23</v>
      </c>
      <c r="AJ837" t="s">
        <v>4702</v>
      </c>
      <c r="AK837" t="s">
        <v>4703</v>
      </c>
      <c r="AN837" t="s">
        <v>5618</v>
      </c>
      <c r="AO837" t="s">
        <v>5618</v>
      </c>
      <c r="AP837" t="s">
        <v>5640</v>
      </c>
      <c r="AQ837" t="s">
        <v>4704</v>
      </c>
      <c r="AR837" t="s">
        <v>34</v>
      </c>
      <c r="AS837" t="s">
        <v>35</v>
      </c>
      <c r="AU837" t="s">
        <v>652</v>
      </c>
      <c r="AV837" t="s">
        <v>80</v>
      </c>
      <c r="AW837" t="s">
        <v>99</v>
      </c>
    </row>
    <row r="838" spans="1:49" x14ac:dyDescent="0.2">
      <c r="A838">
        <v>1</v>
      </c>
      <c r="B838">
        <v>1</v>
      </c>
      <c r="C838">
        <v>1</v>
      </c>
      <c r="D838">
        <v>1</v>
      </c>
      <c r="E838">
        <v>1</v>
      </c>
      <c r="F838">
        <v>1</v>
      </c>
      <c r="G838" t="s">
        <v>495</v>
      </c>
      <c r="H838" t="s">
        <v>4705</v>
      </c>
      <c r="Y838" t="s">
        <v>29</v>
      </c>
      <c r="AD838" t="s">
        <v>4706</v>
      </c>
      <c r="AK838" t="s">
        <v>4707</v>
      </c>
      <c r="AN838" t="s">
        <v>5620</v>
      </c>
      <c r="AO838" t="s">
        <v>51</v>
      </c>
      <c r="AP838" t="s">
        <v>5640</v>
      </c>
      <c r="AR838" t="s">
        <v>34</v>
      </c>
      <c r="AS838" t="s">
        <v>35</v>
      </c>
      <c r="AU838" t="s">
        <v>60</v>
      </c>
      <c r="AV838" t="s">
        <v>37</v>
      </c>
      <c r="AW838" t="s">
        <v>68</v>
      </c>
    </row>
    <row r="839" spans="1:49" x14ac:dyDescent="0.2">
      <c r="A839">
        <v>4</v>
      </c>
      <c r="B839">
        <v>3</v>
      </c>
      <c r="C839">
        <v>2</v>
      </c>
      <c r="D839">
        <v>2</v>
      </c>
      <c r="E839">
        <v>4</v>
      </c>
      <c r="F839">
        <v>4</v>
      </c>
      <c r="G839" t="s">
        <v>4708</v>
      </c>
      <c r="H839" t="s">
        <v>4709</v>
      </c>
      <c r="I839">
        <v>6</v>
      </c>
      <c r="J839">
        <v>3</v>
      </c>
      <c r="K839">
        <v>7</v>
      </c>
      <c r="L839">
        <v>7</v>
      </c>
      <c r="M839">
        <v>7</v>
      </c>
      <c r="N839">
        <v>7</v>
      </c>
      <c r="O839" t="s">
        <v>4710</v>
      </c>
      <c r="P839" t="s">
        <v>4711</v>
      </c>
      <c r="Q839">
        <v>7</v>
      </c>
      <c r="R839">
        <v>7</v>
      </c>
      <c r="S839">
        <v>7</v>
      </c>
      <c r="T839">
        <v>7</v>
      </c>
      <c r="U839">
        <v>7</v>
      </c>
      <c r="V839">
        <v>7</v>
      </c>
      <c r="W839" t="s">
        <v>4712</v>
      </c>
      <c r="X839" t="s">
        <v>4713</v>
      </c>
      <c r="Y839" t="s">
        <v>48</v>
      </c>
      <c r="Z839" t="s">
        <v>4714</v>
      </c>
      <c r="AA839" t="s">
        <v>16</v>
      </c>
      <c r="AE839" t="s">
        <v>19</v>
      </c>
      <c r="AJ839" t="s">
        <v>4715</v>
      </c>
      <c r="AK839" t="s">
        <v>4716</v>
      </c>
      <c r="AN839" t="s">
        <v>5618</v>
      </c>
      <c r="AO839" t="s">
        <v>5618</v>
      </c>
      <c r="AP839" t="s">
        <v>52</v>
      </c>
      <c r="AQ839" t="s">
        <v>4717</v>
      </c>
      <c r="AS839" t="s">
        <v>35</v>
      </c>
      <c r="AU839" t="s">
        <v>47</v>
      </c>
      <c r="AW839" t="s">
        <v>68</v>
      </c>
    </row>
    <row r="840" spans="1:49" x14ac:dyDescent="0.2">
      <c r="A840">
        <v>6</v>
      </c>
      <c r="B840">
        <v>5</v>
      </c>
      <c r="C840">
        <v>4</v>
      </c>
      <c r="D840">
        <v>4</v>
      </c>
      <c r="E840">
        <v>6</v>
      </c>
      <c r="F840">
        <v>6</v>
      </c>
      <c r="G840" t="s">
        <v>4718</v>
      </c>
      <c r="H840" t="s">
        <v>4719</v>
      </c>
      <c r="I840">
        <v>5</v>
      </c>
      <c r="J840">
        <v>5</v>
      </c>
      <c r="K840">
        <v>4</v>
      </c>
      <c r="L840">
        <v>4</v>
      </c>
      <c r="M840">
        <v>4</v>
      </c>
      <c r="N840">
        <v>4</v>
      </c>
      <c r="P840" t="s">
        <v>4720</v>
      </c>
      <c r="Q840">
        <v>6</v>
      </c>
      <c r="R840">
        <v>5</v>
      </c>
      <c r="S840">
        <v>4</v>
      </c>
      <c r="T840">
        <v>4</v>
      </c>
      <c r="U840">
        <v>6</v>
      </c>
      <c r="V840">
        <v>6</v>
      </c>
      <c r="W840" t="s">
        <v>4721</v>
      </c>
      <c r="X840" t="s">
        <v>4722</v>
      </c>
      <c r="Y840" t="s">
        <v>48</v>
      </c>
      <c r="Z840" t="s">
        <v>4723</v>
      </c>
      <c r="AA840" t="s">
        <v>16</v>
      </c>
      <c r="AC840" t="s">
        <v>17</v>
      </c>
      <c r="AE840" t="s">
        <v>19</v>
      </c>
      <c r="AJ840" t="s">
        <v>4724</v>
      </c>
      <c r="AK840" t="s">
        <v>4725</v>
      </c>
      <c r="AN840" t="s">
        <v>5618</v>
      </c>
      <c r="AO840" t="s">
        <v>51</v>
      </c>
      <c r="AP840" t="s">
        <v>52</v>
      </c>
      <c r="AR840" t="s">
        <v>34</v>
      </c>
      <c r="AS840" t="s">
        <v>35</v>
      </c>
      <c r="AU840" t="s">
        <v>47</v>
      </c>
      <c r="AV840" t="s">
        <v>37</v>
      </c>
      <c r="AW840" t="s">
        <v>99</v>
      </c>
    </row>
    <row r="841" spans="1:49" x14ac:dyDescent="0.2">
      <c r="A841">
        <v>6</v>
      </c>
      <c r="B841">
        <v>6</v>
      </c>
      <c r="C841">
        <v>6</v>
      </c>
      <c r="D841">
        <v>6</v>
      </c>
      <c r="E841">
        <v>5</v>
      </c>
      <c r="F841">
        <v>6</v>
      </c>
      <c r="G841" t="s">
        <v>4726</v>
      </c>
      <c r="H841" t="s">
        <v>4727</v>
      </c>
      <c r="I841">
        <v>6</v>
      </c>
      <c r="J841">
        <v>6</v>
      </c>
      <c r="K841">
        <v>6</v>
      </c>
      <c r="L841">
        <v>6</v>
      </c>
      <c r="M841">
        <v>5</v>
      </c>
      <c r="N841">
        <v>7</v>
      </c>
      <c r="O841" t="s">
        <v>4728</v>
      </c>
      <c r="P841" t="s">
        <v>4729</v>
      </c>
      <c r="Q841">
        <v>5</v>
      </c>
      <c r="R841">
        <v>6</v>
      </c>
      <c r="S841">
        <v>6</v>
      </c>
      <c r="T841">
        <v>6</v>
      </c>
      <c r="U841">
        <v>6</v>
      </c>
      <c r="V841">
        <v>7</v>
      </c>
      <c r="W841" t="s">
        <v>4730</v>
      </c>
      <c r="Y841" t="s">
        <v>103</v>
      </c>
      <c r="Z841" t="s">
        <v>4731</v>
      </c>
      <c r="AA841" t="s">
        <v>16</v>
      </c>
      <c r="AF841" t="s">
        <v>20</v>
      </c>
      <c r="AJ841" t="s">
        <v>4732</v>
      </c>
      <c r="AK841" t="s">
        <v>4733</v>
      </c>
      <c r="AN841" t="s">
        <v>5618</v>
      </c>
      <c r="AO841" t="s">
        <v>51</v>
      </c>
      <c r="AP841" t="s">
        <v>5640</v>
      </c>
      <c r="AQ841" t="s">
        <v>4734</v>
      </c>
      <c r="AR841" t="s">
        <v>34</v>
      </c>
      <c r="AS841" t="s">
        <v>35</v>
      </c>
      <c r="AU841" t="s">
        <v>2024</v>
      </c>
      <c r="AV841" t="s">
        <v>80</v>
      </c>
      <c r="AW841" t="s">
        <v>99</v>
      </c>
    </row>
    <row r="842" spans="1:49" x14ac:dyDescent="0.2">
      <c r="A842">
        <v>5</v>
      </c>
      <c r="B842">
        <v>5</v>
      </c>
      <c r="C842">
        <v>5</v>
      </c>
      <c r="D842">
        <v>5</v>
      </c>
      <c r="E842">
        <v>5</v>
      </c>
      <c r="F842">
        <v>4</v>
      </c>
      <c r="I842">
        <v>3</v>
      </c>
      <c r="J842">
        <v>3</v>
      </c>
      <c r="K842">
        <v>3</v>
      </c>
      <c r="L842">
        <v>3</v>
      </c>
      <c r="M842">
        <v>3</v>
      </c>
      <c r="Q842">
        <v>7</v>
      </c>
      <c r="R842">
        <v>7</v>
      </c>
      <c r="S842">
        <v>7</v>
      </c>
      <c r="T842">
        <v>7</v>
      </c>
      <c r="U842">
        <v>7</v>
      </c>
      <c r="V842">
        <v>7</v>
      </c>
      <c r="Y842" t="s">
        <v>48</v>
      </c>
      <c r="AB842" t="s">
        <v>5637</v>
      </c>
      <c r="AN842" t="s">
        <v>5618</v>
      </c>
      <c r="AO842" t="s">
        <v>5618</v>
      </c>
      <c r="AP842" t="s">
        <v>5640</v>
      </c>
      <c r="AQ842" t="s">
        <v>4735</v>
      </c>
      <c r="AR842" t="s">
        <v>34</v>
      </c>
      <c r="AS842" t="s">
        <v>35</v>
      </c>
      <c r="AU842" t="s">
        <v>79</v>
      </c>
      <c r="AV842" t="s">
        <v>80</v>
      </c>
      <c r="AW842" t="s">
        <v>99</v>
      </c>
    </row>
    <row r="843" spans="1:49" x14ac:dyDescent="0.2">
      <c r="A843">
        <v>4</v>
      </c>
      <c r="B843">
        <v>4</v>
      </c>
      <c r="C843">
        <v>2</v>
      </c>
      <c r="D843">
        <v>1</v>
      </c>
      <c r="E843">
        <v>1</v>
      </c>
      <c r="F843">
        <v>1</v>
      </c>
      <c r="G843" t="s">
        <v>4736</v>
      </c>
      <c r="H843" t="s">
        <v>4737</v>
      </c>
      <c r="I843">
        <v>4</v>
      </c>
      <c r="J843">
        <v>4</v>
      </c>
      <c r="K843">
        <v>4</v>
      </c>
      <c r="L843">
        <v>4</v>
      </c>
      <c r="M843">
        <v>4</v>
      </c>
      <c r="N843">
        <v>4</v>
      </c>
      <c r="O843" t="s">
        <v>4738</v>
      </c>
      <c r="P843" t="s">
        <v>4739</v>
      </c>
      <c r="Q843">
        <v>2</v>
      </c>
      <c r="R843">
        <v>2</v>
      </c>
      <c r="S843">
        <v>2</v>
      </c>
      <c r="T843">
        <v>2</v>
      </c>
      <c r="U843">
        <v>4</v>
      </c>
      <c r="V843">
        <v>2</v>
      </c>
      <c r="X843" t="s">
        <v>4740</v>
      </c>
      <c r="Y843" t="s">
        <v>103</v>
      </c>
      <c r="Z843" t="s">
        <v>4741</v>
      </c>
      <c r="AA843" t="s">
        <v>16</v>
      </c>
      <c r="AF843" t="s">
        <v>20</v>
      </c>
      <c r="AJ843" t="s">
        <v>4742</v>
      </c>
      <c r="AN843" t="s">
        <v>51</v>
      </c>
      <c r="AO843" t="s">
        <v>51</v>
      </c>
      <c r="AP843" t="s">
        <v>52</v>
      </c>
      <c r="AQ843" t="s">
        <v>4743</v>
      </c>
      <c r="AR843" t="s">
        <v>34</v>
      </c>
      <c r="AS843" t="s">
        <v>35</v>
      </c>
      <c r="AU843" t="s">
        <v>47</v>
      </c>
      <c r="AV843" t="s">
        <v>80</v>
      </c>
      <c r="AW843" t="s">
        <v>68</v>
      </c>
    </row>
    <row r="844" spans="1:49" x14ac:dyDescent="0.2">
      <c r="W844" t="s">
        <v>4744</v>
      </c>
      <c r="X844" t="s">
        <v>4745</v>
      </c>
      <c r="Y844" t="s">
        <v>29</v>
      </c>
      <c r="Z844" t="s">
        <v>4746</v>
      </c>
      <c r="AF844" t="s">
        <v>20</v>
      </c>
      <c r="AJ844" t="s">
        <v>4747</v>
      </c>
      <c r="AK844" t="s">
        <v>4748</v>
      </c>
      <c r="AN844" t="s">
        <v>5618</v>
      </c>
      <c r="AO844" t="s">
        <v>5620</v>
      </c>
      <c r="AP844" t="s">
        <v>164</v>
      </c>
      <c r="AR844" t="s">
        <v>34</v>
      </c>
      <c r="AS844" t="s">
        <v>35</v>
      </c>
      <c r="AU844" t="s">
        <v>170</v>
      </c>
      <c r="AV844" t="s">
        <v>80</v>
      </c>
      <c r="AW844" t="s">
        <v>81</v>
      </c>
    </row>
    <row r="845" spans="1:49" x14ac:dyDescent="0.2">
      <c r="A845">
        <v>1</v>
      </c>
      <c r="B845">
        <v>1</v>
      </c>
      <c r="C845">
        <v>1</v>
      </c>
      <c r="D845">
        <v>1</v>
      </c>
      <c r="E845">
        <v>1</v>
      </c>
      <c r="F845">
        <v>1</v>
      </c>
      <c r="G845" t="s">
        <v>67</v>
      </c>
      <c r="H845" t="s">
        <v>4749</v>
      </c>
      <c r="I845">
        <v>1</v>
      </c>
      <c r="J845">
        <v>1</v>
      </c>
      <c r="K845">
        <v>1</v>
      </c>
      <c r="L845">
        <v>1</v>
      </c>
      <c r="M845">
        <v>1</v>
      </c>
      <c r="O845" t="s">
        <v>67</v>
      </c>
      <c r="P845" t="s">
        <v>4749</v>
      </c>
      <c r="Q845">
        <v>5</v>
      </c>
      <c r="R845">
        <v>7</v>
      </c>
      <c r="S845">
        <v>4</v>
      </c>
      <c r="T845">
        <v>3</v>
      </c>
      <c r="U845">
        <v>2</v>
      </c>
      <c r="V845">
        <v>1</v>
      </c>
      <c r="W845" t="s">
        <v>5818</v>
      </c>
      <c r="X845" t="s">
        <v>4750</v>
      </c>
      <c r="Y845" t="s">
        <v>48</v>
      </c>
      <c r="Z845" t="s">
        <v>5819</v>
      </c>
      <c r="AD845" t="s">
        <v>5820</v>
      </c>
      <c r="AJ845" t="s">
        <v>4751</v>
      </c>
      <c r="AK845" t="s">
        <v>5821</v>
      </c>
      <c r="AN845" t="s">
        <v>5619</v>
      </c>
      <c r="AO845" t="s">
        <v>59</v>
      </c>
      <c r="AP845" t="s">
        <v>33</v>
      </c>
      <c r="AQ845" t="s">
        <v>5822</v>
      </c>
      <c r="AR845" t="s">
        <v>34</v>
      </c>
      <c r="AS845" t="s">
        <v>35</v>
      </c>
      <c r="AU845" t="s">
        <v>79</v>
      </c>
      <c r="AV845" t="s">
        <v>150</v>
      </c>
    </row>
    <row r="846" spans="1:49" x14ac:dyDescent="0.2">
      <c r="A846">
        <v>1</v>
      </c>
      <c r="B846">
        <v>7</v>
      </c>
      <c r="C846">
        <v>7</v>
      </c>
      <c r="D846">
        <v>7</v>
      </c>
      <c r="E846">
        <v>1</v>
      </c>
      <c r="F846">
        <v>1</v>
      </c>
      <c r="G846" t="s">
        <v>4752</v>
      </c>
      <c r="H846" t="s">
        <v>5823</v>
      </c>
      <c r="I846">
        <v>1</v>
      </c>
      <c r="J846">
        <v>4</v>
      </c>
      <c r="K846">
        <v>3</v>
      </c>
      <c r="L846">
        <v>1</v>
      </c>
      <c r="M846">
        <v>1</v>
      </c>
      <c r="N846">
        <v>1</v>
      </c>
      <c r="O846" t="s">
        <v>4753</v>
      </c>
      <c r="P846" t="s">
        <v>4754</v>
      </c>
      <c r="Q846">
        <v>1</v>
      </c>
      <c r="R846">
        <v>1</v>
      </c>
      <c r="S846">
        <v>1</v>
      </c>
      <c r="T846">
        <v>1</v>
      </c>
      <c r="U846">
        <v>1</v>
      </c>
      <c r="V846">
        <v>1</v>
      </c>
      <c r="W846" t="s">
        <v>4755</v>
      </c>
      <c r="X846" t="s">
        <v>5824</v>
      </c>
      <c r="Y846" t="s">
        <v>29</v>
      </c>
      <c r="Z846" t="s">
        <v>5825</v>
      </c>
      <c r="AA846" t="s">
        <v>16</v>
      </c>
      <c r="AD846" t="s">
        <v>5826</v>
      </c>
      <c r="AJ846" t="s">
        <v>4756</v>
      </c>
      <c r="AK846" t="s">
        <v>4757</v>
      </c>
      <c r="AN846" t="s">
        <v>59</v>
      </c>
      <c r="AO846" t="s">
        <v>5620</v>
      </c>
      <c r="AP846" t="s">
        <v>33</v>
      </c>
      <c r="AQ846" t="s">
        <v>4758</v>
      </c>
      <c r="AR846" t="s">
        <v>67</v>
      </c>
      <c r="AS846" t="s">
        <v>35</v>
      </c>
      <c r="AU846" t="s">
        <v>160</v>
      </c>
      <c r="AV846" t="s">
        <v>150</v>
      </c>
      <c r="AW846" t="s">
        <v>81</v>
      </c>
    </row>
    <row r="847" spans="1:49" x14ac:dyDescent="0.2">
      <c r="B847">
        <v>1</v>
      </c>
      <c r="C847">
        <v>1</v>
      </c>
      <c r="D847">
        <v>1</v>
      </c>
      <c r="E847">
        <v>2</v>
      </c>
      <c r="J847">
        <v>3</v>
      </c>
      <c r="K847">
        <v>3</v>
      </c>
      <c r="L847">
        <v>3</v>
      </c>
      <c r="M847">
        <v>3</v>
      </c>
      <c r="R847">
        <v>2</v>
      </c>
      <c r="S847">
        <v>1</v>
      </c>
      <c r="T847">
        <v>1</v>
      </c>
      <c r="U847">
        <v>2</v>
      </c>
      <c r="Y847" t="s">
        <v>29</v>
      </c>
      <c r="Z847" t="s">
        <v>4759</v>
      </c>
      <c r="AA847" t="s">
        <v>16</v>
      </c>
      <c r="AK847" t="s">
        <v>4760</v>
      </c>
      <c r="AN847" t="s">
        <v>59</v>
      </c>
      <c r="AO847" t="s">
        <v>51</v>
      </c>
      <c r="AP847" t="s">
        <v>33</v>
      </c>
      <c r="AR847" t="s">
        <v>67</v>
      </c>
      <c r="AS847" t="s">
        <v>35</v>
      </c>
      <c r="AU847" t="s">
        <v>160</v>
      </c>
      <c r="AV847" t="s">
        <v>80</v>
      </c>
      <c r="AW847" t="s">
        <v>107</v>
      </c>
    </row>
    <row r="848" spans="1:49" x14ac:dyDescent="0.2">
      <c r="A848">
        <v>5</v>
      </c>
      <c r="B848">
        <v>5</v>
      </c>
      <c r="C848">
        <v>4</v>
      </c>
      <c r="D848">
        <v>7</v>
      </c>
      <c r="E848">
        <v>7</v>
      </c>
      <c r="F848">
        <v>7</v>
      </c>
      <c r="I848">
        <v>4</v>
      </c>
      <c r="J848">
        <v>4</v>
      </c>
      <c r="K848">
        <v>4</v>
      </c>
      <c r="L848">
        <v>7</v>
      </c>
      <c r="M848">
        <v>6</v>
      </c>
      <c r="N848">
        <v>6</v>
      </c>
      <c r="Q848">
        <v>7</v>
      </c>
      <c r="R848">
        <v>7</v>
      </c>
      <c r="S848">
        <v>7</v>
      </c>
      <c r="T848">
        <v>7</v>
      </c>
      <c r="U848">
        <v>7</v>
      </c>
      <c r="V848">
        <v>7</v>
      </c>
      <c r="Y848" t="s">
        <v>48</v>
      </c>
      <c r="Z848" t="s">
        <v>4761</v>
      </c>
      <c r="AD848" t="s">
        <v>4762</v>
      </c>
      <c r="AH848" t="s">
        <v>22</v>
      </c>
      <c r="AJ848" t="s">
        <v>4763</v>
      </c>
      <c r="AK848" t="s">
        <v>4764</v>
      </c>
      <c r="AN848" t="s">
        <v>5618</v>
      </c>
      <c r="AO848" t="s">
        <v>5618</v>
      </c>
      <c r="AP848" t="s">
        <v>5640</v>
      </c>
      <c r="AR848" t="s">
        <v>34</v>
      </c>
      <c r="AS848" t="s">
        <v>35</v>
      </c>
      <c r="AU848" t="s">
        <v>170</v>
      </c>
      <c r="AV848" t="s">
        <v>80</v>
      </c>
      <c r="AW848" t="s">
        <v>81</v>
      </c>
    </row>
    <row r="849" spans="1:49" x14ac:dyDescent="0.2">
      <c r="A849">
        <v>6</v>
      </c>
      <c r="B849">
        <v>7</v>
      </c>
      <c r="C849">
        <v>6</v>
      </c>
      <c r="D849">
        <v>5</v>
      </c>
      <c r="E849">
        <v>4</v>
      </c>
      <c r="F849">
        <v>4</v>
      </c>
      <c r="I849">
        <v>7</v>
      </c>
      <c r="J849">
        <v>7</v>
      </c>
      <c r="K849">
        <v>7</v>
      </c>
      <c r="L849">
        <v>7</v>
      </c>
      <c r="M849">
        <v>7</v>
      </c>
      <c r="N849">
        <v>7</v>
      </c>
      <c r="Q849">
        <v>7</v>
      </c>
      <c r="R849">
        <v>7</v>
      </c>
      <c r="S849">
        <v>7</v>
      </c>
      <c r="T849">
        <v>7</v>
      </c>
      <c r="U849">
        <v>7</v>
      </c>
      <c r="V849">
        <v>7</v>
      </c>
      <c r="W849" t="s">
        <v>4765</v>
      </c>
      <c r="Y849" t="s">
        <v>48</v>
      </c>
      <c r="Z849" t="s">
        <v>4766</v>
      </c>
      <c r="AA849" t="s">
        <v>16</v>
      </c>
      <c r="AF849" t="s">
        <v>20</v>
      </c>
      <c r="AK849" t="s">
        <v>4767</v>
      </c>
      <c r="AM849" t="s">
        <v>4768</v>
      </c>
      <c r="AN849" t="s">
        <v>5618</v>
      </c>
      <c r="AO849" t="s">
        <v>5620</v>
      </c>
      <c r="AP849" t="s">
        <v>52</v>
      </c>
      <c r="AR849" t="s">
        <v>34</v>
      </c>
      <c r="AS849" t="s">
        <v>35</v>
      </c>
      <c r="AU849" t="s">
        <v>98</v>
      </c>
      <c r="AV849" t="s">
        <v>80</v>
      </c>
      <c r="AW849" t="s">
        <v>107</v>
      </c>
    </row>
    <row r="850" spans="1:49" x14ac:dyDescent="0.2">
      <c r="A850">
        <v>5</v>
      </c>
      <c r="B850">
        <v>6</v>
      </c>
      <c r="C850">
        <v>4</v>
      </c>
      <c r="D850">
        <v>4</v>
      </c>
      <c r="E850">
        <v>7</v>
      </c>
      <c r="F850">
        <v>7</v>
      </c>
      <c r="G850" t="s">
        <v>4769</v>
      </c>
      <c r="I850">
        <v>4</v>
      </c>
      <c r="J850">
        <v>5</v>
      </c>
      <c r="K850">
        <v>5</v>
      </c>
      <c r="L850">
        <v>4</v>
      </c>
      <c r="M850">
        <v>4</v>
      </c>
      <c r="N850">
        <v>7</v>
      </c>
      <c r="P850" t="s">
        <v>4770</v>
      </c>
      <c r="Q850">
        <v>5</v>
      </c>
      <c r="R850">
        <v>5</v>
      </c>
      <c r="S850">
        <v>4</v>
      </c>
      <c r="T850">
        <v>4</v>
      </c>
      <c r="U850">
        <v>5</v>
      </c>
      <c r="V850">
        <v>5</v>
      </c>
      <c r="Y850" t="s">
        <v>119</v>
      </c>
      <c r="Z850" t="s">
        <v>4771</v>
      </c>
      <c r="AA850" t="s">
        <v>16</v>
      </c>
      <c r="AB850" t="s">
        <v>5637</v>
      </c>
      <c r="AI850" t="s">
        <v>23</v>
      </c>
      <c r="AJ850" t="s">
        <v>4772</v>
      </c>
      <c r="AK850" t="s">
        <v>4773</v>
      </c>
      <c r="AN850" t="s">
        <v>5618</v>
      </c>
      <c r="AO850" t="s">
        <v>51</v>
      </c>
      <c r="AP850" t="s">
        <v>33</v>
      </c>
      <c r="AQ850" t="s">
        <v>4774</v>
      </c>
      <c r="AR850" t="s">
        <v>34</v>
      </c>
      <c r="AS850" t="s">
        <v>35</v>
      </c>
      <c r="AU850" t="s">
        <v>160</v>
      </c>
      <c r="AV850" t="s">
        <v>80</v>
      </c>
      <c r="AW850" t="s">
        <v>99</v>
      </c>
    </row>
    <row r="851" spans="1:49" x14ac:dyDescent="0.2">
      <c r="A851">
        <v>5</v>
      </c>
      <c r="B851">
        <v>7</v>
      </c>
      <c r="C851">
        <v>5</v>
      </c>
      <c r="D851">
        <v>4</v>
      </c>
      <c r="E851">
        <v>6</v>
      </c>
      <c r="F851">
        <v>4</v>
      </c>
      <c r="G851" t="s">
        <v>4775</v>
      </c>
      <c r="H851" t="s">
        <v>4776</v>
      </c>
      <c r="I851">
        <v>5</v>
      </c>
      <c r="J851">
        <v>7</v>
      </c>
      <c r="K851">
        <v>4</v>
      </c>
      <c r="L851">
        <v>4</v>
      </c>
      <c r="M851">
        <v>4</v>
      </c>
      <c r="N851">
        <v>5</v>
      </c>
      <c r="O851" t="s">
        <v>4777</v>
      </c>
      <c r="P851" t="s">
        <v>4778</v>
      </c>
      <c r="Q851">
        <v>7</v>
      </c>
      <c r="R851">
        <v>7</v>
      </c>
      <c r="S851">
        <v>5</v>
      </c>
      <c r="T851">
        <v>3</v>
      </c>
      <c r="U851">
        <v>4</v>
      </c>
      <c r="V851">
        <v>4</v>
      </c>
      <c r="W851" t="s">
        <v>4779</v>
      </c>
      <c r="X851" t="s">
        <v>821</v>
      </c>
      <c r="Y851" t="s">
        <v>48</v>
      </c>
      <c r="Z851" t="s">
        <v>4780</v>
      </c>
      <c r="AA851" t="s">
        <v>16</v>
      </c>
      <c r="AB851" t="s">
        <v>5637</v>
      </c>
      <c r="AF851" t="s">
        <v>20</v>
      </c>
      <c r="AJ851" t="s">
        <v>4781</v>
      </c>
      <c r="AK851" t="s">
        <v>4782</v>
      </c>
      <c r="AN851" t="s">
        <v>5618</v>
      </c>
      <c r="AO851" t="s">
        <v>5619</v>
      </c>
      <c r="AP851" t="s">
        <v>52</v>
      </c>
      <c r="AQ851" t="s">
        <v>4783</v>
      </c>
      <c r="AR851" t="s">
        <v>34</v>
      </c>
      <c r="AS851" t="s">
        <v>35</v>
      </c>
      <c r="AU851" t="s">
        <v>47</v>
      </c>
      <c r="AV851" t="s">
        <v>37</v>
      </c>
      <c r="AW851" t="s">
        <v>99</v>
      </c>
    </row>
    <row r="852" spans="1:49" x14ac:dyDescent="0.2">
      <c r="A852">
        <v>6</v>
      </c>
      <c r="B852">
        <v>6</v>
      </c>
      <c r="C852">
        <v>6</v>
      </c>
      <c r="D852">
        <v>6</v>
      </c>
      <c r="E852">
        <v>4</v>
      </c>
      <c r="F852">
        <v>4</v>
      </c>
      <c r="G852" t="s">
        <v>4784</v>
      </c>
      <c r="H852" t="s">
        <v>4785</v>
      </c>
      <c r="I852">
        <v>4</v>
      </c>
      <c r="J852">
        <v>5</v>
      </c>
      <c r="K852">
        <v>5</v>
      </c>
      <c r="L852">
        <v>5</v>
      </c>
      <c r="M852">
        <v>5</v>
      </c>
      <c r="N852">
        <v>5</v>
      </c>
      <c r="O852" t="s">
        <v>4786</v>
      </c>
      <c r="Q852">
        <v>3</v>
      </c>
      <c r="R852">
        <v>5</v>
      </c>
      <c r="S852">
        <v>5</v>
      </c>
      <c r="T852">
        <v>5</v>
      </c>
      <c r="U852">
        <v>5</v>
      </c>
      <c r="V852">
        <v>5</v>
      </c>
      <c r="W852" t="s">
        <v>4787</v>
      </c>
      <c r="X852" t="s">
        <v>4788</v>
      </c>
      <c r="Y852" t="s">
        <v>119</v>
      </c>
      <c r="Z852" t="s">
        <v>4789</v>
      </c>
      <c r="AA852" t="s">
        <v>16</v>
      </c>
      <c r="AD852" t="s">
        <v>4790</v>
      </c>
      <c r="AE852" t="s">
        <v>19</v>
      </c>
      <c r="AF852" t="s">
        <v>20</v>
      </c>
      <c r="AG852" t="s">
        <v>21</v>
      </c>
      <c r="AH852" t="s">
        <v>22</v>
      </c>
      <c r="AI852" t="s">
        <v>23</v>
      </c>
      <c r="AJ852" t="s">
        <v>4791</v>
      </c>
      <c r="AK852" t="s">
        <v>4792</v>
      </c>
      <c r="AN852" t="s">
        <v>5618</v>
      </c>
      <c r="AO852" t="s">
        <v>5618</v>
      </c>
      <c r="AP852" t="s">
        <v>5638</v>
      </c>
      <c r="AQ852" t="s">
        <v>4793</v>
      </c>
      <c r="AR852" t="s">
        <v>34</v>
      </c>
      <c r="AS852" t="s">
        <v>35</v>
      </c>
      <c r="AU852" t="s">
        <v>160</v>
      </c>
      <c r="AV852" t="s">
        <v>80</v>
      </c>
      <c r="AW852" t="s">
        <v>81</v>
      </c>
    </row>
    <row r="853" spans="1:49" x14ac:dyDescent="0.2">
      <c r="A853">
        <v>7</v>
      </c>
      <c r="B853">
        <v>7</v>
      </c>
      <c r="C853">
        <v>7</v>
      </c>
      <c r="D853">
        <v>7</v>
      </c>
      <c r="E853">
        <v>7</v>
      </c>
      <c r="F853">
        <v>7</v>
      </c>
      <c r="I853">
        <v>6</v>
      </c>
      <c r="J853">
        <v>5</v>
      </c>
      <c r="K853">
        <v>5</v>
      </c>
      <c r="L853">
        <v>4</v>
      </c>
      <c r="M853">
        <v>4</v>
      </c>
      <c r="N853">
        <v>3</v>
      </c>
      <c r="Q853">
        <v>3</v>
      </c>
      <c r="R853">
        <v>3</v>
      </c>
      <c r="S853">
        <v>2</v>
      </c>
      <c r="T853">
        <v>1</v>
      </c>
      <c r="U853">
        <v>1</v>
      </c>
      <c r="V853">
        <v>1</v>
      </c>
      <c r="X853" t="s">
        <v>4794</v>
      </c>
      <c r="Y853" t="s">
        <v>119</v>
      </c>
      <c r="AA853" t="s">
        <v>16</v>
      </c>
      <c r="AE853" t="s">
        <v>19</v>
      </c>
      <c r="AN853" t="s">
        <v>5620</v>
      </c>
      <c r="AO853" t="s">
        <v>5619</v>
      </c>
      <c r="AP853" t="s">
        <v>5640</v>
      </c>
      <c r="AR853" t="s">
        <v>67</v>
      </c>
      <c r="AS853" t="s">
        <v>35</v>
      </c>
      <c r="AU853" t="s">
        <v>124</v>
      </c>
      <c r="AV853" t="s">
        <v>80</v>
      </c>
      <c r="AW853" t="s">
        <v>99</v>
      </c>
    </row>
    <row r="854" spans="1:49" x14ac:dyDescent="0.2">
      <c r="A854">
        <v>6</v>
      </c>
      <c r="B854">
        <v>6</v>
      </c>
      <c r="C854">
        <v>6</v>
      </c>
      <c r="D854">
        <v>5</v>
      </c>
      <c r="E854">
        <v>6</v>
      </c>
      <c r="F854">
        <v>6</v>
      </c>
      <c r="I854">
        <v>4</v>
      </c>
      <c r="J854">
        <v>4</v>
      </c>
      <c r="K854">
        <v>4</v>
      </c>
      <c r="L854">
        <v>4</v>
      </c>
      <c r="M854">
        <v>4</v>
      </c>
      <c r="N854">
        <v>4</v>
      </c>
      <c r="Q854">
        <v>5</v>
      </c>
      <c r="R854">
        <v>5</v>
      </c>
      <c r="S854">
        <v>5</v>
      </c>
      <c r="T854">
        <v>6</v>
      </c>
      <c r="U854">
        <v>5</v>
      </c>
      <c r="V854">
        <v>6</v>
      </c>
      <c r="Y854" t="s">
        <v>119</v>
      </c>
      <c r="Z854" t="s">
        <v>4795</v>
      </c>
      <c r="AD854" t="s">
        <v>4796</v>
      </c>
      <c r="AF854" t="s">
        <v>20</v>
      </c>
      <c r="AJ854" t="s">
        <v>4797</v>
      </c>
      <c r="AN854" t="s">
        <v>5618</v>
      </c>
      <c r="AO854" t="s">
        <v>5618</v>
      </c>
      <c r="AP854" t="s">
        <v>5640</v>
      </c>
      <c r="AQ854" t="s">
        <v>4798</v>
      </c>
      <c r="AR854" t="s">
        <v>34</v>
      </c>
      <c r="AS854" t="s">
        <v>35</v>
      </c>
      <c r="AU854" t="s">
        <v>1472</v>
      </c>
      <c r="AV854" t="s">
        <v>80</v>
      </c>
      <c r="AW854" t="s">
        <v>38</v>
      </c>
    </row>
    <row r="855" spans="1:49" x14ac:dyDescent="0.2">
      <c r="X855" t="s">
        <v>4799</v>
      </c>
      <c r="AA855" t="s">
        <v>16</v>
      </c>
      <c r="AN855" t="s">
        <v>5618</v>
      </c>
      <c r="AO855" t="s">
        <v>5620</v>
      </c>
      <c r="AP855" t="s">
        <v>52</v>
      </c>
      <c r="AR855" t="s">
        <v>34</v>
      </c>
      <c r="AS855" t="s">
        <v>35</v>
      </c>
      <c r="AU855" t="s">
        <v>139</v>
      </c>
      <c r="AV855" t="s">
        <v>80</v>
      </c>
      <c r="AW855" t="s">
        <v>61</v>
      </c>
    </row>
    <row r="856" spans="1:49" x14ac:dyDescent="0.2">
      <c r="A856">
        <v>6</v>
      </c>
      <c r="B856">
        <v>6</v>
      </c>
      <c r="C856">
        <v>5</v>
      </c>
      <c r="D856">
        <v>6</v>
      </c>
      <c r="E856">
        <v>6</v>
      </c>
      <c r="F856">
        <v>6</v>
      </c>
      <c r="G856" t="s">
        <v>4800</v>
      </c>
      <c r="I856">
        <v>5</v>
      </c>
      <c r="J856">
        <v>6</v>
      </c>
      <c r="K856">
        <v>6</v>
      </c>
      <c r="L856">
        <v>6</v>
      </c>
      <c r="M856">
        <v>6</v>
      </c>
      <c r="N856">
        <v>6</v>
      </c>
      <c r="P856" t="s">
        <v>4801</v>
      </c>
      <c r="Q856">
        <v>6</v>
      </c>
      <c r="R856">
        <v>6</v>
      </c>
      <c r="S856">
        <v>6</v>
      </c>
      <c r="T856">
        <v>6</v>
      </c>
      <c r="U856">
        <v>6</v>
      </c>
      <c r="V856">
        <v>6</v>
      </c>
      <c r="X856" t="s">
        <v>4801</v>
      </c>
      <c r="Y856" t="s">
        <v>48</v>
      </c>
      <c r="Z856" t="s">
        <v>4802</v>
      </c>
      <c r="AA856" t="s">
        <v>16</v>
      </c>
      <c r="AK856" t="s">
        <v>4803</v>
      </c>
      <c r="AN856" t="s">
        <v>5618</v>
      </c>
      <c r="AO856" t="s">
        <v>5618</v>
      </c>
      <c r="AP856" t="s">
        <v>52</v>
      </c>
      <c r="AR856" t="s">
        <v>34</v>
      </c>
      <c r="AS856" t="s">
        <v>35</v>
      </c>
      <c r="AU856" t="s">
        <v>47</v>
      </c>
      <c r="AV856" t="s">
        <v>37</v>
      </c>
      <c r="AW856" t="s">
        <v>68</v>
      </c>
    </row>
    <row r="857" spans="1:49" x14ac:dyDescent="0.2">
      <c r="A857">
        <v>7</v>
      </c>
      <c r="B857">
        <v>7</v>
      </c>
      <c r="C857">
        <v>5</v>
      </c>
      <c r="D857">
        <v>6</v>
      </c>
      <c r="E857">
        <v>6</v>
      </c>
      <c r="F857">
        <v>6</v>
      </c>
      <c r="G857" t="s">
        <v>4804</v>
      </c>
      <c r="I857">
        <v>6</v>
      </c>
      <c r="J857">
        <v>6</v>
      </c>
      <c r="K857">
        <v>7</v>
      </c>
      <c r="L857">
        <v>7</v>
      </c>
      <c r="M857">
        <v>7</v>
      </c>
      <c r="N857">
        <v>7</v>
      </c>
      <c r="O857" t="s">
        <v>4805</v>
      </c>
      <c r="Q857">
        <v>4</v>
      </c>
      <c r="R857">
        <v>4</v>
      </c>
      <c r="S857">
        <v>4</v>
      </c>
      <c r="T857">
        <v>4</v>
      </c>
      <c r="U857">
        <v>4</v>
      </c>
      <c r="V857">
        <v>4</v>
      </c>
      <c r="X857" t="s">
        <v>4806</v>
      </c>
      <c r="Y857" t="s">
        <v>119</v>
      </c>
      <c r="Z857" t="s">
        <v>4807</v>
      </c>
      <c r="AA857" t="s">
        <v>16</v>
      </c>
      <c r="AB857" t="s">
        <v>5637</v>
      </c>
      <c r="AF857" t="s">
        <v>20</v>
      </c>
      <c r="AI857" t="s">
        <v>23</v>
      </c>
      <c r="AN857" t="s">
        <v>5618</v>
      </c>
      <c r="AO857" t="s">
        <v>5618</v>
      </c>
      <c r="AP857" t="s">
        <v>5640</v>
      </c>
      <c r="AQ857" t="s">
        <v>4808</v>
      </c>
      <c r="AR857" t="s">
        <v>34</v>
      </c>
      <c r="AS857" t="s">
        <v>35</v>
      </c>
      <c r="AU857" t="s">
        <v>160</v>
      </c>
      <c r="AV857" t="s">
        <v>80</v>
      </c>
      <c r="AW857" t="s">
        <v>81</v>
      </c>
    </row>
    <row r="858" spans="1:49" x14ac:dyDescent="0.2">
      <c r="Q858">
        <v>1</v>
      </c>
      <c r="R858">
        <v>1</v>
      </c>
      <c r="S858">
        <v>1</v>
      </c>
      <c r="T858">
        <v>1</v>
      </c>
      <c r="U858">
        <v>1</v>
      </c>
      <c r="V858">
        <v>1</v>
      </c>
      <c r="W858" t="s">
        <v>4809</v>
      </c>
      <c r="X858" t="s">
        <v>4810</v>
      </c>
      <c r="AR858" t="s">
        <v>67</v>
      </c>
      <c r="AS858" t="s">
        <v>35</v>
      </c>
    </row>
    <row r="859" spans="1:49" x14ac:dyDescent="0.2">
      <c r="A859">
        <v>7</v>
      </c>
      <c r="B859">
        <v>7</v>
      </c>
      <c r="C859">
        <v>7</v>
      </c>
      <c r="D859">
        <v>7</v>
      </c>
      <c r="E859">
        <v>7</v>
      </c>
      <c r="F859">
        <v>7</v>
      </c>
      <c r="I859">
        <v>7</v>
      </c>
      <c r="J859">
        <v>7</v>
      </c>
      <c r="K859">
        <v>7</v>
      </c>
      <c r="L859">
        <v>7</v>
      </c>
      <c r="M859">
        <v>7</v>
      </c>
      <c r="N859">
        <v>7</v>
      </c>
      <c r="Q859">
        <v>1</v>
      </c>
      <c r="R859">
        <v>1</v>
      </c>
      <c r="S859">
        <v>1</v>
      </c>
      <c r="T859">
        <v>1</v>
      </c>
      <c r="U859">
        <v>1</v>
      </c>
      <c r="V859">
        <v>1</v>
      </c>
      <c r="X859" t="s">
        <v>4811</v>
      </c>
      <c r="Y859" t="s">
        <v>103</v>
      </c>
      <c r="Z859" t="s">
        <v>4812</v>
      </c>
      <c r="AA859" t="s">
        <v>16</v>
      </c>
      <c r="AD859" t="s">
        <v>4813</v>
      </c>
      <c r="AK859" t="s">
        <v>4814</v>
      </c>
      <c r="AN859" t="s">
        <v>5620</v>
      </c>
      <c r="AO859" t="s">
        <v>51</v>
      </c>
      <c r="AP859" t="s">
        <v>52</v>
      </c>
      <c r="AQ859" t="s">
        <v>4815</v>
      </c>
      <c r="AR859" t="s">
        <v>34</v>
      </c>
      <c r="AS859" t="s">
        <v>35</v>
      </c>
      <c r="AU859" t="s">
        <v>47</v>
      </c>
      <c r="AV859" t="s">
        <v>37</v>
      </c>
      <c r="AW859" t="s">
        <v>99</v>
      </c>
    </row>
    <row r="860" spans="1:49" x14ac:dyDescent="0.2">
      <c r="A860">
        <v>5</v>
      </c>
      <c r="B860">
        <v>5</v>
      </c>
      <c r="C860">
        <v>5</v>
      </c>
      <c r="D860">
        <v>6</v>
      </c>
      <c r="E860">
        <v>5</v>
      </c>
      <c r="F860">
        <v>6</v>
      </c>
      <c r="G860" t="s">
        <v>4816</v>
      </c>
      <c r="H860" t="s">
        <v>4817</v>
      </c>
      <c r="I860">
        <v>4</v>
      </c>
      <c r="J860">
        <v>4</v>
      </c>
      <c r="K860">
        <v>5</v>
      </c>
      <c r="L860">
        <v>5</v>
      </c>
      <c r="M860">
        <v>5</v>
      </c>
      <c r="N860">
        <v>6</v>
      </c>
      <c r="O860" t="s">
        <v>4818</v>
      </c>
      <c r="P860" t="s">
        <v>4819</v>
      </c>
      <c r="Q860">
        <v>6</v>
      </c>
      <c r="R860">
        <v>6</v>
      </c>
      <c r="S860">
        <v>5</v>
      </c>
      <c r="T860">
        <v>5</v>
      </c>
      <c r="U860">
        <v>6</v>
      </c>
      <c r="V860">
        <v>6</v>
      </c>
      <c r="W860" t="s">
        <v>4820</v>
      </c>
      <c r="X860" t="s">
        <v>4821</v>
      </c>
      <c r="Y860" t="s">
        <v>48</v>
      </c>
      <c r="Z860" t="s">
        <v>4822</v>
      </c>
      <c r="AA860" t="s">
        <v>16</v>
      </c>
      <c r="AB860" t="s">
        <v>5637</v>
      </c>
      <c r="AF860" t="s">
        <v>20</v>
      </c>
      <c r="AG860" t="s">
        <v>21</v>
      </c>
      <c r="AI860" t="s">
        <v>23</v>
      </c>
      <c r="AJ860" t="s">
        <v>4823</v>
      </c>
      <c r="AK860" t="s">
        <v>4824</v>
      </c>
      <c r="AN860" t="s">
        <v>5618</v>
      </c>
      <c r="AO860" t="s">
        <v>5620</v>
      </c>
      <c r="AP860" t="s">
        <v>5640</v>
      </c>
      <c r="AQ860" t="s">
        <v>4825</v>
      </c>
      <c r="AR860" t="s">
        <v>67</v>
      </c>
      <c r="AS860" t="s">
        <v>35</v>
      </c>
      <c r="AU860" t="s">
        <v>160</v>
      </c>
      <c r="AV860" t="s">
        <v>150</v>
      </c>
      <c r="AW860" t="s">
        <v>107</v>
      </c>
    </row>
    <row r="861" spans="1:49" x14ac:dyDescent="0.2">
      <c r="Q861">
        <v>7</v>
      </c>
      <c r="R861">
        <v>7</v>
      </c>
      <c r="S861">
        <v>7</v>
      </c>
      <c r="T861">
        <v>7</v>
      </c>
      <c r="U861">
        <v>7</v>
      </c>
      <c r="V861">
        <v>7</v>
      </c>
      <c r="Y861" t="s">
        <v>48</v>
      </c>
      <c r="Z861" t="s">
        <v>4826</v>
      </c>
      <c r="AB861" t="s">
        <v>5637</v>
      </c>
      <c r="AD861" t="s">
        <v>4827</v>
      </c>
      <c r="AK861" t="s">
        <v>4828</v>
      </c>
      <c r="AN861" t="s">
        <v>5618</v>
      </c>
      <c r="AO861" t="s">
        <v>5618</v>
      </c>
      <c r="AP861" t="s">
        <v>5640</v>
      </c>
      <c r="AR861" t="s">
        <v>34</v>
      </c>
      <c r="AS861" t="s">
        <v>35</v>
      </c>
      <c r="AU861" t="s">
        <v>2024</v>
      </c>
      <c r="AV861" t="s">
        <v>37</v>
      </c>
      <c r="AW861" t="s">
        <v>99</v>
      </c>
    </row>
    <row r="862" spans="1:49" x14ac:dyDescent="0.2">
      <c r="A862">
        <v>7</v>
      </c>
      <c r="B862">
        <v>6</v>
      </c>
      <c r="C862">
        <v>6</v>
      </c>
      <c r="D862">
        <v>6</v>
      </c>
      <c r="E862">
        <v>7</v>
      </c>
      <c r="F862">
        <v>5</v>
      </c>
      <c r="G862" t="s">
        <v>4829</v>
      </c>
      <c r="I862">
        <v>6</v>
      </c>
      <c r="J862">
        <v>6</v>
      </c>
      <c r="K862">
        <v>6</v>
      </c>
      <c r="L862">
        <v>6</v>
      </c>
      <c r="M862">
        <v>6</v>
      </c>
      <c r="N862">
        <v>5</v>
      </c>
      <c r="Q862">
        <v>7</v>
      </c>
      <c r="R862">
        <v>7</v>
      </c>
      <c r="S862">
        <v>7</v>
      </c>
      <c r="T862">
        <v>7</v>
      </c>
      <c r="U862">
        <v>7</v>
      </c>
      <c r="V862">
        <v>7</v>
      </c>
      <c r="W862" t="s">
        <v>4830</v>
      </c>
      <c r="X862" t="s">
        <v>4831</v>
      </c>
      <c r="Y862" t="s">
        <v>48</v>
      </c>
      <c r="Z862" t="s">
        <v>4832</v>
      </c>
      <c r="AA862" t="s">
        <v>16</v>
      </c>
      <c r="AD862" t="s">
        <v>4833</v>
      </c>
      <c r="AE862" t="s">
        <v>19</v>
      </c>
      <c r="AH862" t="s">
        <v>22</v>
      </c>
      <c r="AN862" t="s">
        <v>5618</v>
      </c>
      <c r="AO862" t="s">
        <v>51</v>
      </c>
      <c r="AP862" t="s">
        <v>5640</v>
      </c>
      <c r="AR862" t="s">
        <v>34</v>
      </c>
      <c r="AS862" t="s">
        <v>35</v>
      </c>
      <c r="AU862" t="s">
        <v>160</v>
      </c>
      <c r="AV862" t="s">
        <v>80</v>
      </c>
      <c r="AW862" t="s">
        <v>99</v>
      </c>
    </row>
    <row r="863" spans="1:49" x14ac:dyDescent="0.2">
      <c r="A863">
        <v>5</v>
      </c>
      <c r="B863">
        <v>5</v>
      </c>
      <c r="C863">
        <v>5</v>
      </c>
      <c r="D863">
        <v>5</v>
      </c>
      <c r="E863">
        <v>5</v>
      </c>
      <c r="F863">
        <v>5</v>
      </c>
      <c r="G863" t="s">
        <v>4834</v>
      </c>
      <c r="H863" t="s">
        <v>4835</v>
      </c>
      <c r="I863">
        <v>4</v>
      </c>
      <c r="J863">
        <v>5</v>
      </c>
      <c r="K863">
        <v>5</v>
      </c>
      <c r="L863">
        <v>6</v>
      </c>
      <c r="M863">
        <v>5</v>
      </c>
      <c r="N863">
        <v>5</v>
      </c>
      <c r="Q863">
        <v>4</v>
      </c>
      <c r="R863">
        <v>5</v>
      </c>
      <c r="S863">
        <v>5</v>
      </c>
      <c r="T863">
        <v>5</v>
      </c>
      <c r="U863">
        <v>5</v>
      </c>
      <c r="V863">
        <v>5</v>
      </c>
      <c r="X863" t="s">
        <v>4836</v>
      </c>
      <c r="Y863" t="s">
        <v>119</v>
      </c>
      <c r="Z863" t="s">
        <v>4837</v>
      </c>
      <c r="AA863" t="s">
        <v>16</v>
      </c>
      <c r="AB863" t="s">
        <v>5637</v>
      </c>
      <c r="AF863" t="s">
        <v>20</v>
      </c>
      <c r="AJ863" t="s">
        <v>4838</v>
      </c>
      <c r="AK863" t="s">
        <v>4839</v>
      </c>
      <c r="AN863" t="s">
        <v>5618</v>
      </c>
      <c r="AO863" t="s">
        <v>5618</v>
      </c>
      <c r="AP863" t="s">
        <v>5640</v>
      </c>
      <c r="AR863" t="s">
        <v>34</v>
      </c>
      <c r="AS863" t="s">
        <v>35</v>
      </c>
      <c r="AU863" t="s">
        <v>47</v>
      </c>
      <c r="AV863" t="s">
        <v>80</v>
      </c>
      <c r="AW863" t="s">
        <v>107</v>
      </c>
    </row>
    <row r="864" spans="1:49" x14ac:dyDescent="0.2">
      <c r="A864">
        <v>2</v>
      </c>
      <c r="B864">
        <v>2</v>
      </c>
      <c r="C864">
        <v>1</v>
      </c>
      <c r="D864">
        <v>1</v>
      </c>
      <c r="E864">
        <v>1</v>
      </c>
      <c r="F864">
        <v>1</v>
      </c>
      <c r="G864" t="s">
        <v>3208</v>
      </c>
      <c r="I864">
        <v>2</v>
      </c>
      <c r="J864">
        <v>2</v>
      </c>
      <c r="K864">
        <v>1</v>
      </c>
      <c r="M864">
        <v>1</v>
      </c>
      <c r="N864">
        <v>1</v>
      </c>
      <c r="O864" t="s">
        <v>3208</v>
      </c>
      <c r="Q864">
        <v>4</v>
      </c>
      <c r="R864">
        <v>4</v>
      </c>
      <c r="S864">
        <v>2</v>
      </c>
      <c r="T864">
        <v>2</v>
      </c>
      <c r="U864">
        <v>2</v>
      </c>
      <c r="V864">
        <v>2</v>
      </c>
      <c r="Y864" t="s">
        <v>48</v>
      </c>
      <c r="Z864" t="s">
        <v>4840</v>
      </c>
      <c r="AA864" t="s">
        <v>16</v>
      </c>
      <c r="AK864" t="s">
        <v>4841</v>
      </c>
      <c r="AN864" t="s">
        <v>5619</v>
      </c>
      <c r="AO864" t="s">
        <v>51</v>
      </c>
      <c r="AP864" t="s">
        <v>52</v>
      </c>
      <c r="AQ864" t="s">
        <v>4842</v>
      </c>
      <c r="AR864" t="s">
        <v>34</v>
      </c>
      <c r="AS864" t="s">
        <v>35</v>
      </c>
      <c r="AU864" t="s">
        <v>98</v>
      </c>
      <c r="AV864" t="s">
        <v>80</v>
      </c>
      <c r="AW864" t="s">
        <v>38</v>
      </c>
    </row>
    <row r="865" spans="1:49" x14ac:dyDescent="0.2">
      <c r="A865">
        <v>4</v>
      </c>
      <c r="B865">
        <v>6</v>
      </c>
      <c r="C865">
        <v>4</v>
      </c>
      <c r="D865">
        <v>5</v>
      </c>
      <c r="E865">
        <v>4</v>
      </c>
      <c r="F865">
        <v>4</v>
      </c>
      <c r="I865">
        <v>6</v>
      </c>
      <c r="J865">
        <v>6</v>
      </c>
      <c r="K865">
        <v>6</v>
      </c>
      <c r="L865">
        <v>4</v>
      </c>
      <c r="M865">
        <v>6</v>
      </c>
      <c r="N865">
        <v>6</v>
      </c>
      <c r="Q865">
        <v>7</v>
      </c>
      <c r="R865">
        <v>7</v>
      </c>
      <c r="S865">
        <v>7</v>
      </c>
      <c r="T865">
        <v>6</v>
      </c>
      <c r="U865">
        <v>7</v>
      </c>
      <c r="V865">
        <v>7</v>
      </c>
      <c r="W865" t="s">
        <v>4843</v>
      </c>
      <c r="Y865" t="s">
        <v>48</v>
      </c>
      <c r="Z865" t="s">
        <v>4844</v>
      </c>
      <c r="AA865" t="s">
        <v>16</v>
      </c>
      <c r="AE865" t="s">
        <v>19</v>
      </c>
      <c r="AF865" t="s">
        <v>20</v>
      </c>
      <c r="AG865" t="s">
        <v>21</v>
      </c>
      <c r="AH865" t="s">
        <v>22</v>
      </c>
      <c r="AI865" t="s">
        <v>23</v>
      </c>
      <c r="AJ865" t="s">
        <v>4845</v>
      </c>
      <c r="AN865" t="s">
        <v>5618</v>
      </c>
      <c r="AO865" t="s">
        <v>5618</v>
      </c>
      <c r="AP865" t="s">
        <v>52</v>
      </c>
      <c r="AR865" t="s">
        <v>34</v>
      </c>
      <c r="AS865" t="s">
        <v>35</v>
      </c>
      <c r="AU865" t="s">
        <v>47</v>
      </c>
      <c r="AV865" t="s">
        <v>150</v>
      </c>
      <c r="AW865" t="s">
        <v>81</v>
      </c>
    </row>
    <row r="866" spans="1:49" x14ac:dyDescent="0.2">
      <c r="A866">
        <v>3</v>
      </c>
      <c r="B866">
        <v>2</v>
      </c>
      <c r="C866">
        <v>1</v>
      </c>
      <c r="D866">
        <v>1</v>
      </c>
      <c r="E866">
        <v>1</v>
      </c>
      <c r="F866">
        <v>1</v>
      </c>
      <c r="G866" t="s">
        <v>4846</v>
      </c>
      <c r="I866">
        <v>1</v>
      </c>
      <c r="J866">
        <v>1</v>
      </c>
      <c r="K866">
        <v>1</v>
      </c>
      <c r="L866">
        <v>1</v>
      </c>
      <c r="M866">
        <v>1</v>
      </c>
      <c r="N866">
        <v>1</v>
      </c>
      <c r="P866" t="s">
        <v>4847</v>
      </c>
      <c r="Q866">
        <v>1</v>
      </c>
      <c r="R866">
        <v>1</v>
      </c>
      <c r="S866">
        <v>1</v>
      </c>
      <c r="T866">
        <v>1</v>
      </c>
      <c r="U866">
        <v>1</v>
      </c>
      <c r="V866">
        <v>1</v>
      </c>
      <c r="X866" t="s">
        <v>4848</v>
      </c>
      <c r="Y866" t="s">
        <v>29</v>
      </c>
      <c r="Z866" t="s">
        <v>4849</v>
      </c>
      <c r="AD866" t="s">
        <v>4850</v>
      </c>
      <c r="AK866" t="s">
        <v>4851</v>
      </c>
      <c r="AN866" t="s">
        <v>59</v>
      </c>
      <c r="AO866" t="s">
        <v>5618</v>
      </c>
      <c r="AP866" t="s">
        <v>33</v>
      </c>
      <c r="AQ866" t="s">
        <v>4852</v>
      </c>
      <c r="AR866" t="s">
        <v>67</v>
      </c>
      <c r="AS866" t="s">
        <v>35</v>
      </c>
      <c r="AU866" t="s">
        <v>166</v>
      </c>
      <c r="AV866" t="s">
        <v>80</v>
      </c>
      <c r="AW866" t="s">
        <v>107</v>
      </c>
    </row>
    <row r="867" spans="1:49" x14ac:dyDescent="0.2">
      <c r="A867">
        <v>6</v>
      </c>
      <c r="B867">
        <v>4</v>
      </c>
      <c r="C867">
        <v>3</v>
      </c>
      <c r="D867">
        <v>4</v>
      </c>
      <c r="E867">
        <v>2</v>
      </c>
      <c r="F867">
        <v>3</v>
      </c>
      <c r="H867" t="s">
        <v>4853</v>
      </c>
      <c r="I867">
        <v>6</v>
      </c>
      <c r="J867">
        <v>3</v>
      </c>
      <c r="K867">
        <v>4</v>
      </c>
      <c r="L867">
        <v>4</v>
      </c>
      <c r="M867">
        <v>3</v>
      </c>
      <c r="N867">
        <v>3</v>
      </c>
      <c r="O867" t="s">
        <v>4854</v>
      </c>
      <c r="P867" t="s">
        <v>4855</v>
      </c>
      <c r="Q867">
        <v>6</v>
      </c>
      <c r="R867">
        <v>5</v>
      </c>
      <c r="S867">
        <v>3</v>
      </c>
      <c r="T867">
        <v>3</v>
      </c>
      <c r="U867">
        <v>3</v>
      </c>
      <c r="V867">
        <v>3</v>
      </c>
      <c r="W867" t="s">
        <v>4856</v>
      </c>
      <c r="X867" t="s">
        <v>4857</v>
      </c>
      <c r="Y867" t="s">
        <v>48</v>
      </c>
      <c r="Z867" t="s">
        <v>4858</v>
      </c>
      <c r="AA867" t="s">
        <v>16</v>
      </c>
      <c r="AB867" t="s">
        <v>5637</v>
      </c>
      <c r="AD867" t="s">
        <v>4859</v>
      </c>
      <c r="AF867" t="s">
        <v>20</v>
      </c>
      <c r="AJ867" t="s">
        <v>4860</v>
      </c>
      <c r="AK867" t="s">
        <v>4861</v>
      </c>
      <c r="AN867" t="s">
        <v>51</v>
      </c>
      <c r="AO867" t="s">
        <v>51</v>
      </c>
      <c r="AP867" t="s">
        <v>52</v>
      </c>
      <c r="AQ867" t="s">
        <v>4862</v>
      </c>
      <c r="AR867" t="s">
        <v>34</v>
      </c>
      <c r="AS867" t="s">
        <v>35</v>
      </c>
      <c r="AU867" t="s">
        <v>98</v>
      </c>
      <c r="AV867" t="s">
        <v>80</v>
      </c>
      <c r="AW867" t="s">
        <v>99</v>
      </c>
    </row>
    <row r="868" spans="1:49" x14ac:dyDescent="0.2">
      <c r="A868">
        <v>4</v>
      </c>
      <c r="B868">
        <v>4</v>
      </c>
      <c r="C868">
        <v>1</v>
      </c>
      <c r="D868">
        <v>1</v>
      </c>
      <c r="E868">
        <v>1</v>
      </c>
      <c r="F868">
        <v>1</v>
      </c>
      <c r="I868">
        <v>4</v>
      </c>
      <c r="J868">
        <v>4</v>
      </c>
      <c r="K868">
        <v>2</v>
      </c>
      <c r="L868">
        <v>2</v>
      </c>
      <c r="M868">
        <v>1</v>
      </c>
      <c r="N868">
        <v>1</v>
      </c>
      <c r="Q868">
        <v>4</v>
      </c>
      <c r="R868">
        <v>4</v>
      </c>
      <c r="S868">
        <v>2</v>
      </c>
      <c r="T868">
        <v>2</v>
      </c>
      <c r="U868">
        <v>1</v>
      </c>
      <c r="V868">
        <v>1</v>
      </c>
      <c r="Y868" t="s">
        <v>29</v>
      </c>
      <c r="Z868" t="s">
        <v>4863</v>
      </c>
      <c r="AD868" t="s">
        <v>4864</v>
      </c>
      <c r="AJ868" t="s">
        <v>4865</v>
      </c>
      <c r="AK868" t="s">
        <v>4866</v>
      </c>
      <c r="AN868" t="s">
        <v>59</v>
      </c>
      <c r="AO868" t="s">
        <v>5619</v>
      </c>
      <c r="AP868" t="s">
        <v>5640</v>
      </c>
      <c r="AQ868" t="s">
        <v>4867</v>
      </c>
      <c r="AR868" t="s">
        <v>34</v>
      </c>
      <c r="AS868" t="s">
        <v>35</v>
      </c>
      <c r="AU868" t="s">
        <v>587</v>
      </c>
      <c r="AV868" t="s">
        <v>150</v>
      </c>
      <c r="AW868" t="s">
        <v>68</v>
      </c>
    </row>
    <row r="869" spans="1:49" x14ac:dyDescent="0.2">
      <c r="A869">
        <v>6</v>
      </c>
      <c r="B869">
        <v>5</v>
      </c>
      <c r="C869">
        <v>2</v>
      </c>
      <c r="D869">
        <v>2</v>
      </c>
      <c r="E869">
        <v>4</v>
      </c>
      <c r="F869">
        <v>6</v>
      </c>
      <c r="H869" t="s">
        <v>4868</v>
      </c>
      <c r="I869">
        <v>6</v>
      </c>
      <c r="J869">
        <v>4</v>
      </c>
      <c r="K869">
        <v>4</v>
      </c>
      <c r="L869">
        <v>5</v>
      </c>
      <c r="M869">
        <v>3</v>
      </c>
      <c r="N869">
        <v>4</v>
      </c>
      <c r="O869" t="s">
        <v>4869</v>
      </c>
      <c r="Q869">
        <v>7</v>
      </c>
      <c r="R869">
        <v>6</v>
      </c>
      <c r="S869">
        <v>5</v>
      </c>
      <c r="T869">
        <v>6</v>
      </c>
      <c r="U869">
        <v>5</v>
      </c>
      <c r="V869">
        <v>5</v>
      </c>
      <c r="W869" t="s">
        <v>4870</v>
      </c>
      <c r="Y869" t="s">
        <v>48</v>
      </c>
      <c r="Z869" t="s">
        <v>4871</v>
      </c>
      <c r="AA869" t="s">
        <v>16</v>
      </c>
      <c r="AH869" t="s">
        <v>22</v>
      </c>
      <c r="AJ869" t="s">
        <v>4872</v>
      </c>
      <c r="AN869" t="s">
        <v>51</v>
      </c>
      <c r="AO869" t="s">
        <v>5620</v>
      </c>
      <c r="AP869" t="s">
        <v>33</v>
      </c>
      <c r="AR869" t="s">
        <v>67</v>
      </c>
      <c r="AS869" t="s">
        <v>35</v>
      </c>
      <c r="AU869" t="s">
        <v>793</v>
      </c>
      <c r="AV869" t="s">
        <v>37</v>
      </c>
      <c r="AW869" t="s">
        <v>107</v>
      </c>
    </row>
    <row r="870" spans="1:49" x14ac:dyDescent="0.2">
      <c r="A870">
        <v>1</v>
      </c>
      <c r="B870">
        <v>1</v>
      </c>
      <c r="C870">
        <v>1</v>
      </c>
      <c r="D870">
        <v>2</v>
      </c>
      <c r="E870">
        <v>1</v>
      </c>
      <c r="F870">
        <v>1</v>
      </c>
      <c r="G870" t="s">
        <v>67</v>
      </c>
      <c r="H870" t="s">
        <v>4873</v>
      </c>
      <c r="I870">
        <v>1</v>
      </c>
      <c r="J870">
        <v>1</v>
      </c>
      <c r="K870">
        <v>1</v>
      </c>
      <c r="L870">
        <v>1</v>
      </c>
      <c r="M870">
        <v>1</v>
      </c>
      <c r="N870">
        <v>1</v>
      </c>
      <c r="O870" t="s">
        <v>4874</v>
      </c>
      <c r="P870" t="s">
        <v>4875</v>
      </c>
      <c r="Q870">
        <v>1</v>
      </c>
      <c r="R870">
        <v>1</v>
      </c>
      <c r="S870">
        <v>1</v>
      </c>
      <c r="T870">
        <v>1</v>
      </c>
      <c r="U870">
        <v>1</v>
      </c>
      <c r="V870">
        <v>1</v>
      </c>
      <c r="W870" t="s">
        <v>4876</v>
      </c>
      <c r="Y870" t="s">
        <v>29</v>
      </c>
      <c r="Z870" t="s">
        <v>4877</v>
      </c>
      <c r="AA870" t="s">
        <v>16</v>
      </c>
      <c r="AB870" t="s">
        <v>5637</v>
      </c>
      <c r="AC870" t="s">
        <v>17</v>
      </c>
      <c r="AD870" t="s">
        <v>4878</v>
      </c>
      <c r="AK870" t="s">
        <v>4879</v>
      </c>
      <c r="AN870" t="s">
        <v>59</v>
      </c>
      <c r="AO870" t="s">
        <v>5619</v>
      </c>
      <c r="AP870" t="s">
        <v>52</v>
      </c>
      <c r="AQ870" t="s">
        <v>4880</v>
      </c>
      <c r="AR870" t="s">
        <v>34</v>
      </c>
      <c r="AS870" t="s">
        <v>35</v>
      </c>
      <c r="AU870" t="s">
        <v>47</v>
      </c>
      <c r="AV870" t="s">
        <v>80</v>
      </c>
      <c r="AW870" t="s">
        <v>81</v>
      </c>
    </row>
    <row r="871" spans="1:49" x14ac:dyDescent="0.2">
      <c r="A871">
        <v>7</v>
      </c>
      <c r="B871">
        <v>5</v>
      </c>
      <c r="C871">
        <v>6</v>
      </c>
      <c r="D871">
        <v>6</v>
      </c>
      <c r="E871">
        <v>5</v>
      </c>
      <c r="F871">
        <v>4</v>
      </c>
      <c r="G871" t="s">
        <v>5827</v>
      </c>
      <c r="I871">
        <v>1</v>
      </c>
      <c r="J871">
        <v>4</v>
      </c>
      <c r="K871">
        <v>5</v>
      </c>
      <c r="L871">
        <v>4</v>
      </c>
      <c r="M871">
        <v>1</v>
      </c>
      <c r="N871">
        <v>5</v>
      </c>
      <c r="Q871">
        <v>6</v>
      </c>
      <c r="R871">
        <v>6</v>
      </c>
      <c r="S871">
        <v>6</v>
      </c>
      <c r="T871">
        <v>5</v>
      </c>
      <c r="U871">
        <v>7</v>
      </c>
      <c r="V871">
        <v>5</v>
      </c>
      <c r="Y871" t="s">
        <v>48</v>
      </c>
      <c r="Z871" t="s">
        <v>5828</v>
      </c>
      <c r="AA871" t="s">
        <v>16</v>
      </c>
      <c r="AI871" t="s">
        <v>23</v>
      </c>
      <c r="AN871" t="s">
        <v>5618</v>
      </c>
      <c r="AO871" t="s">
        <v>51</v>
      </c>
      <c r="AP871" t="s">
        <v>164</v>
      </c>
      <c r="AR871" t="s">
        <v>67</v>
      </c>
      <c r="AS871" t="s">
        <v>35</v>
      </c>
      <c r="AU871" t="s">
        <v>797</v>
      </c>
      <c r="AV871" t="s">
        <v>37</v>
      </c>
      <c r="AW871" t="s">
        <v>99</v>
      </c>
    </row>
    <row r="872" spans="1:49" x14ac:dyDescent="0.2">
      <c r="A872">
        <v>7</v>
      </c>
      <c r="B872">
        <v>6</v>
      </c>
      <c r="C872">
        <v>6</v>
      </c>
      <c r="D872">
        <v>6</v>
      </c>
      <c r="E872">
        <v>4</v>
      </c>
      <c r="F872">
        <v>6</v>
      </c>
      <c r="G872" t="s">
        <v>4881</v>
      </c>
      <c r="H872" t="s">
        <v>4882</v>
      </c>
      <c r="I872">
        <v>6</v>
      </c>
      <c r="J872">
        <v>5</v>
      </c>
      <c r="K872">
        <v>5</v>
      </c>
      <c r="L872">
        <v>6</v>
      </c>
      <c r="M872">
        <v>5</v>
      </c>
      <c r="N872">
        <v>5</v>
      </c>
      <c r="P872" t="s">
        <v>4883</v>
      </c>
      <c r="Q872">
        <v>4</v>
      </c>
      <c r="R872">
        <v>5</v>
      </c>
      <c r="S872">
        <v>5</v>
      </c>
      <c r="T872">
        <v>5</v>
      </c>
      <c r="U872">
        <v>5</v>
      </c>
      <c r="V872">
        <v>5</v>
      </c>
      <c r="W872" t="s">
        <v>4884</v>
      </c>
      <c r="X872" t="s">
        <v>4885</v>
      </c>
      <c r="Y872" t="s">
        <v>119</v>
      </c>
      <c r="Z872" t="s">
        <v>4886</v>
      </c>
      <c r="AA872" t="s">
        <v>16</v>
      </c>
      <c r="AD872" t="s">
        <v>4887</v>
      </c>
      <c r="AE872" t="s">
        <v>19</v>
      </c>
      <c r="AH872" t="s">
        <v>22</v>
      </c>
      <c r="AJ872" t="s">
        <v>4888</v>
      </c>
      <c r="AK872" t="s">
        <v>4889</v>
      </c>
      <c r="AN872" t="s">
        <v>5618</v>
      </c>
      <c r="AO872" t="s">
        <v>51</v>
      </c>
      <c r="AP872" t="s">
        <v>164</v>
      </c>
      <c r="AR872" t="s">
        <v>67</v>
      </c>
      <c r="AS872" t="s">
        <v>35</v>
      </c>
      <c r="AU872" t="s">
        <v>2539</v>
      </c>
      <c r="AV872" t="s">
        <v>80</v>
      </c>
      <c r="AW872" t="s">
        <v>107</v>
      </c>
    </row>
    <row r="873" spans="1:49" x14ac:dyDescent="0.2">
      <c r="A873">
        <v>4</v>
      </c>
      <c r="B873">
        <v>4</v>
      </c>
      <c r="C873">
        <v>3</v>
      </c>
      <c r="D873">
        <v>2</v>
      </c>
      <c r="E873">
        <v>2</v>
      </c>
      <c r="F873">
        <v>2</v>
      </c>
      <c r="I873">
        <v>5</v>
      </c>
      <c r="J873">
        <v>5</v>
      </c>
      <c r="K873">
        <v>3</v>
      </c>
      <c r="L873">
        <v>3</v>
      </c>
      <c r="M873">
        <v>3</v>
      </c>
      <c r="N873">
        <v>2</v>
      </c>
      <c r="Q873">
        <v>4</v>
      </c>
      <c r="R873">
        <v>4</v>
      </c>
      <c r="S873">
        <v>3</v>
      </c>
      <c r="T873">
        <v>3</v>
      </c>
      <c r="U873">
        <v>3</v>
      </c>
      <c r="Y873" t="s">
        <v>119</v>
      </c>
      <c r="Z873" t="s">
        <v>4890</v>
      </c>
      <c r="AB873" t="s">
        <v>5637</v>
      </c>
      <c r="AC873" t="s">
        <v>17</v>
      </c>
      <c r="AH873" t="s">
        <v>22</v>
      </c>
      <c r="AJ873" t="s">
        <v>4891</v>
      </c>
      <c r="AK873" t="s">
        <v>4892</v>
      </c>
      <c r="AN873" t="s">
        <v>51</v>
      </c>
      <c r="AO873" t="s">
        <v>51</v>
      </c>
      <c r="AP873" t="s">
        <v>33</v>
      </c>
      <c r="AR873" t="s">
        <v>67</v>
      </c>
      <c r="AS873" t="s">
        <v>35</v>
      </c>
      <c r="AU873" t="s">
        <v>238</v>
      </c>
      <c r="AV873" t="s">
        <v>37</v>
      </c>
      <c r="AW873" t="s">
        <v>99</v>
      </c>
    </row>
    <row r="874" spans="1:49" x14ac:dyDescent="0.2">
      <c r="A874">
        <v>1</v>
      </c>
      <c r="C874">
        <v>4</v>
      </c>
      <c r="D874">
        <v>2</v>
      </c>
      <c r="E874">
        <v>1</v>
      </c>
      <c r="F874">
        <v>2</v>
      </c>
      <c r="Q874">
        <v>5</v>
      </c>
      <c r="R874">
        <v>6</v>
      </c>
      <c r="S874">
        <v>6</v>
      </c>
      <c r="T874">
        <v>6</v>
      </c>
      <c r="U874">
        <v>5</v>
      </c>
      <c r="V874">
        <v>6</v>
      </c>
      <c r="Y874" t="s">
        <v>48</v>
      </c>
      <c r="AA874" t="s">
        <v>16</v>
      </c>
      <c r="AE874" t="s">
        <v>19</v>
      </c>
      <c r="AO874" t="s">
        <v>51</v>
      </c>
      <c r="AP874" t="s">
        <v>164</v>
      </c>
      <c r="AR874" t="s">
        <v>34</v>
      </c>
      <c r="AS874" t="s">
        <v>35</v>
      </c>
      <c r="AU874" t="s">
        <v>160</v>
      </c>
      <c r="AV874" t="s">
        <v>37</v>
      </c>
      <c r="AW874" t="s">
        <v>99</v>
      </c>
    </row>
    <row r="875" spans="1:49" x14ac:dyDescent="0.2">
      <c r="A875">
        <v>7</v>
      </c>
      <c r="B875">
        <v>6</v>
      </c>
      <c r="C875">
        <v>6</v>
      </c>
      <c r="D875">
        <v>5</v>
      </c>
      <c r="E875">
        <v>7</v>
      </c>
      <c r="F875">
        <v>7</v>
      </c>
      <c r="G875" t="s">
        <v>4893</v>
      </c>
      <c r="H875" t="s">
        <v>4894</v>
      </c>
      <c r="I875">
        <v>4</v>
      </c>
      <c r="J875">
        <v>6</v>
      </c>
      <c r="K875">
        <v>5</v>
      </c>
      <c r="L875">
        <v>5</v>
      </c>
      <c r="M875">
        <v>4</v>
      </c>
      <c r="N875">
        <v>4</v>
      </c>
      <c r="P875" t="s">
        <v>4895</v>
      </c>
      <c r="Q875">
        <v>6</v>
      </c>
      <c r="R875">
        <v>5</v>
      </c>
      <c r="S875">
        <v>5</v>
      </c>
      <c r="T875">
        <v>5</v>
      </c>
      <c r="U875">
        <v>4</v>
      </c>
      <c r="V875">
        <v>5</v>
      </c>
      <c r="W875" t="s">
        <v>4896</v>
      </c>
      <c r="X875" t="s">
        <v>4897</v>
      </c>
      <c r="Y875" t="s">
        <v>119</v>
      </c>
      <c r="Z875" t="s">
        <v>4898</v>
      </c>
      <c r="AD875" t="s">
        <v>4899</v>
      </c>
      <c r="AE875" t="s">
        <v>19</v>
      </c>
      <c r="AF875" t="s">
        <v>20</v>
      </c>
      <c r="AJ875" t="s">
        <v>4900</v>
      </c>
      <c r="AK875" t="s">
        <v>4901</v>
      </c>
      <c r="AN875" t="s">
        <v>5618</v>
      </c>
      <c r="AO875" t="s">
        <v>51</v>
      </c>
      <c r="AP875" t="s">
        <v>52</v>
      </c>
      <c r="AR875" t="s">
        <v>34</v>
      </c>
      <c r="AS875" t="s">
        <v>35</v>
      </c>
      <c r="AU875" t="s">
        <v>47</v>
      </c>
      <c r="AV875" t="s">
        <v>80</v>
      </c>
      <c r="AW875" t="s">
        <v>99</v>
      </c>
    </row>
    <row r="876" spans="1:49" x14ac:dyDescent="0.2">
      <c r="A876">
        <v>6</v>
      </c>
      <c r="B876">
        <v>6</v>
      </c>
      <c r="C876">
        <v>6</v>
      </c>
      <c r="D876">
        <v>6</v>
      </c>
      <c r="E876">
        <v>6</v>
      </c>
      <c r="F876">
        <v>6</v>
      </c>
      <c r="G876" t="s">
        <v>4902</v>
      </c>
      <c r="H876" t="s">
        <v>4903</v>
      </c>
      <c r="I876">
        <v>2</v>
      </c>
      <c r="J876">
        <v>5</v>
      </c>
      <c r="K876">
        <v>5</v>
      </c>
      <c r="L876">
        <v>4</v>
      </c>
      <c r="M876">
        <v>4</v>
      </c>
      <c r="N876">
        <v>4</v>
      </c>
      <c r="O876" t="s">
        <v>4904</v>
      </c>
      <c r="P876" t="s">
        <v>4905</v>
      </c>
      <c r="Q876">
        <v>6</v>
      </c>
      <c r="R876">
        <v>7</v>
      </c>
      <c r="S876">
        <v>7</v>
      </c>
      <c r="T876">
        <v>7</v>
      </c>
      <c r="U876">
        <v>7</v>
      </c>
      <c r="V876">
        <v>7</v>
      </c>
      <c r="W876" t="s">
        <v>4906</v>
      </c>
      <c r="X876" t="s">
        <v>4907</v>
      </c>
      <c r="Y876" t="s">
        <v>48</v>
      </c>
      <c r="Z876" t="s">
        <v>4908</v>
      </c>
      <c r="AA876" t="s">
        <v>16</v>
      </c>
      <c r="AF876" t="s">
        <v>20</v>
      </c>
      <c r="AJ876" t="s">
        <v>4909</v>
      </c>
      <c r="AK876" t="s">
        <v>4910</v>
      </c>
      <c r="AN876" t="s">
        <v>5618</v>
      </c>
      <c r="AO876" t="s">
        <v>5620</v>
      </c>
      <c r="AP876" t="s">
        <v>52</v>
      </c>
      <c r="AQ876" t="s">
        <v>4911</v>
      </c>
      <c r="AR876" t="s">
        <v>34</v>
      </c>
      <c r="AS876" t="s">
        <v>35</v>
      </c>
      <c r="AU876" t="s">
        <v>47</v>
      </c>
      <c r="AV876" t="s">
        <v>80</v>
      </c>
      <c r="AW876" t="s">
        <v>99</v>
      </c>
    </row>
    <row r="877" spans="1:49" x14ac:dyDescent="0.2">
      <c r="Q877">
        <v>7</v>
      </c>
      <c r="R877">
        <v>7</v>
      </c>
      <c r="S877">
        <v>7</v>
      </c>
      <c r="T877">
        <v>6</v>
      </c>
      <c r="U877">
        <v>7</v>
      </c>
      <c r="V877">
        <v>7</v>
      </c>
      <c r="Y877" t="s">
        <v>48</v>
      </c>
      <c r="AB877" t="s">
        <v>5637</v>
      </c>
      <c r="AF877" t="s">
        <v>20</v>
      </c>
      <c r="AN877" t="s">
        <v>5618</v>
      </c>
      <c r="AO877" t="s">
        <v>51</v>
      </c>
      <c r="AP877" t="s">
        <v>33</v>
      </c>
      <c r="AR877" t="s">
        <v>34</v>
      </c>
      <c r="AS877" t="s">
        <v>35</v>
      </c>
      <c r="AU877" t="s">
        <v>485</v>
      </c>
      <c r="AV877" t="s">
        <v>80</v>
      </c>
      <c r="AW877" t="s">
        <v>99</v>
      </c>
    </row>
    <row r="878" spans="1:49" x14ac:dyDescent="0.2">
      <c r="A878">
        <v>1</v>
      </c>
      <c r="B878">
        <v>1</v>
      </c>
      <c r="C878">
        <v>1</v>
      </c>
      <c r="D878">
        <v>1</v>
      </c>
      <c r="E878">
        <v>1</v>
      </c>
      <c r="F878">
        <v>1</v>
      </c>
      <c r="G878" t="s">
        <v>4912</v>
      </c>
      <c r="H878" t="s">
        <v>4912</v>
      </c>
      <c r="I878">
        <v>1</v>
      </c>
      <c r="J878">
        <v>1</v>
      </c>
      <c r="K878">
        <v>1</v>
      </c>
      <c r="L878">
        <v>1</v>
      </c>
      <c r="M878">
        <v>1</v>
      </c>
      <c r="N878">
        <v>1</v>
      </c>
      <c r="O878" t="s">
        <v>4912</v>
      </c>
      <c r="P878" t="s">
        <v>4912</v>
      </c>
      <c r="Q878">
        <v>1</v>
      </c>
      <c r="R878">
        <v>1</v>
      </c>
      <c r="S878">
        <v>1</v>
      </c>
      <c r="T878">
        <v>1</v>
      </c>
      <c r="U878">
        <v>1</v>
      </c>
      <c r="V878">
        <v>1</v>
      </c>
      <c r="W878" t="s">
        <v>4912</v>
      </c>
      <c r="X878" t="s">
        <v>4912</v>
      </c>
      <c r="Y878" t="s">
        <v>29</v>
      </c>
      <c r="Z878" t="s">
        <v>4912</v>
      </c>
      <c r="AA878" t="s">
        <v>16</v>
      </c>
      <c r="AB878" t="s">
        <v>5637</v>
      </c>
      <c r="AC878" t="s">
        <v>17</v>
      </c>
      <c r="AD878" t="s">
        <v>4912</v>
      </c>
      <c r="AJ878" t="s">
        <v>4912</v>
      </c>
      <c r="AK878" t="s">
        <v>4913</v>
      </c>
      <c r="AN878" t="s">
        <v>5619</v>
      </c>
      <c r="AO878" t="s">
        <v>5619</v>
      </c>
      <c r="AP878" t="s">
        <v>33</v>
      </c>
      <c r="AQ878" t="s">
        <v>4912</v>
      </c>
      <c r="AR878" t="s">
        <v>67</v>
      </c>
      <c r="AS878" t="s">
        <v>35</v>
      </c>
      <c r="AU878" t="s">
        <v>793</v>
      </c>
      <c r="AV878" t="s">
        <v>80</v>
      </c>
      <c r="AW878" t="s">
        <v>99</v>
      </c>
    </row>
    <row r="879" spans="1:49" x14ac:dyDescent="0.2">
      <c r="A879">
        <v>7</v>
      </c>
      <c r="B879">
        <v>7</v>
      </c>
      <c r="C879">
        <v>7</v>
      </c>
      <c r="D879">
        <v>7</v>
      </c>
      <c r="E879">
        <v>7</v>
      </c>
      <c r="F879">
        <v>7</v>
      </c>
      <c r="I879">
        <v>4</v>
      </c>
      <c r="J879">
        <v>5</v>
      </c>
      <c r="K879">
        <v>5</v>
      </c>
      <c r="L879">
        <v>5</v>
      </c>
      <c r="M879">
        <v>4</v>
      </c>
      <c r="N879">
        <v>4</v>
      </c>
      <c r="Q879">
        <v>6</v>
      </c>
      <c r="R879">
        <v>4</v>
      </c>
      <c r="S879">
        <v>5</v>
      </c>
      <c r="T879">
        <v>4</v>
      </c>
      <c r="U879">
        <v>4</v>
      </c>
      <c r="V879">
        <v>4</v>
      </c>
      <c r="W879" t="s">
        <v>4914</v>
      </c>
      <c r="X879" t="s">
        <v>4915</v>
      </c>
      <c r="Y879" t="s">
        <v>119</v>
      </c>
      <c r="Z879" t="s">
        <v>4916</v>
      </c>
      <c r="AA879" t="s">
        <v>16</v>
      </c>
      <c r="AF879" t="s">
        <v>20</v>
      </c>
      <c r="AJ879" t="s">
        <v>4917</v>
      </c>
      <c r="AK879" t="s">
        <v>4918</v>
      </c>
      <c r="AN879" t="s">
        <v>5618</v>
      </c>
      <c r="AO879" t="s">
        <v>5618</v>
      </c>
      <c r="AP879" t="s">
        <v>33</v>
      </c>
      <c r="AR879" t="s">
        <v>34</v>
      </c>
      <c r="AS879" t="s">
        <v>35</v>
      </c>
      <c r="AU879" t="s">
        <v>36</v>
      </c>
      <c r="AV879" t="s">
        <v>37</v>
      </c>
      <c r="AW879" t="s">
        <v>107</v>
      </c>
    </row>
    <row r="880" spans="1:49" x14ac:dyDescent="0.2">
      <c r="A880">
        <v>3</v>
      </c>
      <c r="B880">
        <v>2</v>
      </c>
      <c r="C880">
        <v>1</v>
      </c>
      <c r="D880">
        <v>1</v>
      </c>
      <c r="E880">
        <v>1</v>
      </c>
      <c r="F880">
        <v>1</v>
      </c>
      <c r="G880" t="s">
        <v>4919</v>
      </c>
      <c r="H880" t="s">
        <v>1183</v>
      </c>
      <c r="I880">
        <v>2</v>
      </c>
      <c r="J880">
        <v>1</v>
      </c>
      <c r="K880">
        <v>1</v>
      </c>
      <c r="L880">
        <v>1</v>
      </c>
      <c r="M880">
        <v>1</v>
      </c>
      <c r="N880">
        <v>1</v>
      </c>
      <c r="O880" t="s">
        <v>4919</v>
      </c>
      <c r="P880" t="s">
        <v>4920</v>
      </c>
      <c r="Q880">
        <v>2</v>
      </c>
      <c r="R880">
        <v>1</v>
      </c>
      <c r="S880">
        <v>1</v>
      </c>
      <c r="T880">
        <v>1</v>
      </c>
      <c r="U880">
        <v>1</v>
      </c>
      <c r="V880">
        <v>1</v>
      </c>
      <c r="W880" t="s">
        <v>4919</v>
      </c>
      <c r="X880" t="s">
        <v>4921</v>
      </c>
      <c r="Y880" t="s">
        <v>29</v>
      </c>
      <c r="Z880" t="s">
        <v>4922</v>
      </c>
      <c r="AB880" t="s">
        <v>5637</v>
      </c>
      <c r="AD880" t="s">
        <v>4923</v>
      </c>
      <c r="AJ880" t="s">
        <v>4919</v>
      </c>
      <c r="AK880" t="s">
        <v>4924</v>
      </c>
      <c r="AN880" t="s">
        <v>5619</v>
      </c>
      <c r="AO880" t="s">
        <v>51</v>
      </c>
      <c r="AP880" t="s">
        <v>33</v>
      </c>
      <c r="AR880" t="s">
        <v>34</v>
      </c>
      <c r="AS880" t="s">
        <v>35</v>
      </c>
      <c r="AU880" t="s">
        <v>160</v>
      </c>
      <c r="AV880" t="s">
        <v>37</v>
      </c>
      <c r="AW880" t="s">
        <v>38</v>
      </c>
    </row>
    <row r="881" spans="1:49" x14ac:dyDescent="0.2">
      <c r="A881">
        <v>7</v>
      </c>
      <c r="B881">
        <v>7</v>
      </c>
      <c r="C881">
        <v>7</v>
      </c>
      <c r="D881">
        <v>5</v>
      </c>
      <c r="E881">
        <v>7</v>
      </c>
      <c r="F881">
        <v>5</v>
      </c>
      <c r="G881" t="s">
        <v>4925</v>
      </c>
      <c r="I881">
        <v>4</v>
      </c>
      <c r="J881">
        <v>6</v>
      </c>
      <c r="K881">
        <v>5</v>
      </c>
      <c r="L881">
        <v>4</v>
      </c>
      <c r="M881">
        <v>5</v>
      </c>
      <c r="N881">
        <v>5</v>
      </c>
      <c r="O881" t="s">
        <v>4926</v>
      </c>
      <c r="P881" t="s">
        <v>4927</v>
      </c>
      <c r="Q881">
        <v>5</v>
      </c>
      <c r="R881">
        <v>5</v>
      </c>
      <c r="S881">
        <v>4</v>
      </c>
      <c r="T881">
        <v>5</v>
      </c>
      <c r="U881">
        <v>5</v>
      </c>
      <c r="V881">
        <v>5</v>
      </c>
      <c r="X881" t="s">
        <v>4928</v>
      </c>
      <c r="Y881" t="s">
        <v>119</v>
      </c>
      <c r="Z881" t="s">
        <v>4929</v>
      </c>
      <c r="AA881" t="s">
        <v>16</v>
      </c>
      <c r="AD881" t="s">
        <v>4930</v>
      </c>
      <c r="AF881" t="s">
        <v>20</v>
      </c>
      <c r="AI881" t="s">
        <v>23</v>
      </c>
      <c r="AJ881" t="s">
        <v>4931</v>
      </c>
      <c r="AK881" t="s">
        <v>4932</v>
      </c>
      <c r="AN881" t="s">
        <v>5618</v>
      </c>
      <c r="AO881" t="s">
        <v>5618</v>
      </c>
      <c r="AP881" t="s">
        <v>52</v>
      </c>
      <c r="AQ881" t="s">
        <v>4933</v>
      </c>
      <c r="AR881" t="s">
        <v>34</v>
      </c>
      <c r="AS881" t="s">
        <v>35</v>
      </c>
      <c r="AU881" t="s">
        <v>47</v>
      </c>
      <c r="AV881" t="s">
        <v>37</v>
      </c>
      <c r="AW881" t="s">
        <v>99</v>
      </c>
    </row>
    <row r="882" spans="1:49" x14ac:dyDescent="0.2">
      <c r="A882">
        <v>1</v>
      </c>
      <c r="B882">
        <v>1</v>
      </c>
      <c r="C882">
        <v>1</v>
      </c>
      <c r="D882">
        <v>1</v>
      </c>
      <c r="E882">
        <v>1</v>
      </c>
      <c r="F882">
        <v>1</v>
      </c>
      <c r="I882">
        <v>7</v>
      </c>
      <c r="J882">
        <v>7</v>
      </c>
      <c r="K882">
        <v>7</v>
      </c>
      <c r="L882">
        <v>4</v>
      </c>
      <c r="M882">
        <v>4</v>
      </c>
      <c r="N882">
        <v>4</v>
      </c>
      <c r="Q882">
        <v>4</v>
      </c>
      <c r="R882">
        <v>3</v>
      </c>
      <c r="S882">
        <v>3</v>
      </c>
      <c r="T882">
        <v>2</v>
      </c>
      <c r="U882">
        <v>1</v>
      </c>
      <c r="V882">
        <v>3</v>
      </c>
      <c r="Y882" t="s">
        <v>103</v>
      </c>
      <c r="Z882" t="s">
        <v>4934</v>
      </c>
      <c r="AA882" t="s">
        <v>16</v>
      </c>
      <c r="AB882" t="s">
        <v>5637</v>
      </c>
      <c r="AK882" t="s">
        <v>4935</v>
      </c>
      <c r="AN882" t="s">
        <v>5620</v>
      </c>
      <c r="AO882" t="s">
        <v>5618</v>
      </c>
      <c r="AP882" t="s">
        <v>33</v>
      </c>
      <c r="AQ882" t="s">
        <v>4936</v>
      </c>
      <c r="AR882" t="s">
        <v>34</v>
      </c>
      <c r="AS882" t="s">
        <v>35</v>
      </c>
      <c r="AU882" t="s">
        <v>785</v>
      </c>
      <c r="AV882" t="s">
        <v>37</v>
      </c>
      <c r="AW882" t="s">
        <v>99</v>
      </c>
    </row>
    <row r="883" spans="1:49" x14ac:dyDescent="0.2">
      <c r="A883">
        <v>6</v>
      </c>
      <c r="B883">
        <v>7</v>
      </c>
      <c r="C883">
        <v>5</v>
      </c>
      <c r="D883">
        <v>4</v>
      </c>
      <c r="E883">
        <v>6</v>
      </c>
      <c r="F883">
        <v>6</v>
      </c>
      <c r="I883">
        <v>4</v>
      </c>
      <c r="J883">
        <v>6</v>
      </c>
      <c r="K883">
        <v>6</v>
      </c>
      <c r="L883">
        <v>5</v>
      </c>
      <c r="M883">
        <v>6</v>
      </c>
      <c r="N883">
        <v>6</v>
      </c>
      <c r="Q883">
        <v>5</v>
      </c>
      <c r="R883">
        <v>7</v>
      </c>
      <c r="S883">
        <v>6</v>
      </c>
      <c r="T883">
        <v>3</v>
      </c>
      <c r="U883">
        <v>6</v>
      </c>
      <c r="V883">
        <v>6</v>
      </c>
      <c r="Y883" t="s">
        <v>119</v>
      </c>
      <c r="AA883" t="s">
        <v>16</v>
      </c>
      <c r="AF883" t="s">
        <v>20</v>
      </c>
      <c r="AH883" t="s">
        <v>22</v>
      </c>
      <c r="AN883" t="s">
        <v>5618</v>
      </c>
      <c r="AO883" t="s">
        <v>5618</v>
      </c>
      <c r="AP883" t="s">
        <v>52</v>
      </c>
      <c r="AR883" t="s">
        <v>34</v>
      </c>
      <c r="AS883" t="s">
        <v>35</v>
      </c>
      <c r="AU883" t="s">
        <v>47</v>
      </c>
      <c r="AV883" t="s">
        <v>80</v>
      </c>
      <c r="AW883" t="s">
        <v>99</v>
      </c>
    </row>
    <row r="884" spans="1:49" x14ac:dyDescent="0.2">
      <c r="A884">
        <v>7</v>
      </c>
      <c r="B884">
        <v>7</v>
      </c>
      <c r="C884">
        <v>7</v>
      </c>
      <c r="D884">
        <v>7</v>
      </c>
      <c r="E884">
        <v>7</v>
      </c>
      <c r="F884">
        <v>7</v>
      </c>
      <c r="G884" t="s">
        <v>4937</v>
      </c>
      <c r="H884" t="s">
        <v>4938</v>
      </c>
      <c r="I884">
        <v>2</v>
      </c>
      <c r="J884">
        <v>2</v>
      </c>
      <c r="K884">
        <v>3</v>
      </c>
      <c r="L884">
        <v>3</v>
      </c>
      <c r="M884">
        <v>3</v>
      </c>
      <c r="N884">
        <v>4</v>
      </c>
      <c r="Q884">
        <v>5</v>
      </c>
      <c r="R884">
        <v>5</v>
      </c>
      <c r="S884">
        <v>5</v>
      </c>
      <c r="T884">
        <v>5</v>
      </c>
      <c r="U884">
        <v>5</v>
      </c>
      <c r="V884">
        <v>5</v>
      </c>
      <c r="X884" t="s">
        <v>4939</v>
      </c>
      <c r="Y884" t="s">
        <v>119</v>
      </c>
      <c r="Z884" t="s">
        <v>4940</v>
      </c>
      <c r="AA884" t="s">
        <v>16</v>
      </c>
      <c r="AF884" t="s">
        <v>20</v>
      </c>
      <c r="AJ884" t="s">
        <v>4941</v>
      </c>
      <c r="AK884" t="s">
        <v>4942</v>
      </c>
      <c r="AN884" t="s">
        <v>5618</v>
      </c>
      <c r="AO884" t="s">
        <v>5618</v>
      </c>
      <c r="AP884" t="s">
        <v>33</v>
      </c>
      <c r="AR884" t="s">
        <v>34</v>
      </c>
      <c r="AS884" t="s">
        <v>35</v>
      </c>
      <c r="AU884" t="s">
        <v>642</v>
      </c>
      <c r="AV884" t="s">
        <v>80</v>
      </c>
      <c r="AW884" t="s">
        <v>107</v>
      </c>
    </row>
    <row r="885" spans="1:49" x14ac:dyDescent="0.2">
      <c r="A885">
        <v>2</v>
      </c>
      <c r="B885">
        <v>3</v>
      </c>
      <c r="C885">
        <v>3</v>
      </c>
      <c r="D885">
        <v>1</v>
      </c>
      <c r="E885">
        <v>1</v>
      </c>
      <c r="F885">
        <v>1</v>
      </c>
      <c r="G885" t="s">
        <v>4943</v>
      </c>
      <c r="H885" t="s">
        <v>4944</v>
      </c>
      <c r="I885">
        <v>2</v>
      </c>
      <c r="J885">
        <v>2</v>
      </c>
      <c r="K885">
        <v>1</v>
      </c>
      <c r="L885">
        <v>1</v>
      </c>
      <c r="M885">
        <v>1</v>
      </c>
      <c r="N885">
        <v>1</v>
      </c>
      <c r="O885" t="s">
        <v>1745</v>
      </c>
      <c r="P885" t="s">
        <v>4945</v>
      </c>
      <c r="Q885">
        <v>1</v>
      </c>
      <c r="R885">
        <v>1</v>
      </c>
      <c r="S885">
        <v>1</v>
      </c>
      <c r="T885">
        <v>1</v>
      </c>
      <c r="U885">
        <v>1</v>
      </c>
      <c r="V885">
        <v>1</v>
      </c>
      <c r="W885" t="s">
        <v>4946</v>
      </c>
      <c r="X885" t="s">
        <v>4947</v>
      </c>
      <c r="Y885" t="s">
        <v>29</v>
      </c>
      <c r="Z885" t="s">
        <v>4948</v>
      </c>
      <c r="AA885" t="s">
        <v>16</v>
      </c>
      <c r="AD885" t="s">
        <v>4949</v>
      </c>
      <c r="AK885" t="s">
        <v>4950</v>
      </c>
      <c r="AN885" t="s">
        <v>5620</v>
      </c>
      <c r="AO885" t="s">
        <v>51</v>
      </c>
      <c r="AP885" t="s">
        <v>52</v>
      </c>
      <c r="AQ885" t="s">
        <v>4951</v>
      </c>
      <c r="AR885" t="s">
        <v>34</v>
      </c>
      <c r="AS885" t="s">
        <v>35</v>
      </c>
      <c r="AU885" t="s">
        <v>47</v>
      </c>
      <c r="AV885" t="s">
        <v>37</v>
      </c>
      <c r="AW885" t="s">
        <v>68</v>
      </c>
    </row>
    <row r="886" spans="1:49" x14ac:dyDescent="0.2">
      <c r="A886">
        <v>7</v>
      </c>
      <c r="B886">
        <v>5</v>
      </c>
      <c r="C886">
        <v>4</v>
      </c>
      <c r="D886">
        <v>2</v>
      </c>
      <c r="E886">
        <v>1</v>
      </c>
      <c r="F886">
        <v>1</v>
      </c>
      <c r="I886">
        <v>6</v>
      </c>
      <c r="J886">
        <v>5</v>
      </c>
      <c r="K886">
        <v>4</v>
      </c>
      <c r="L886">
        <v>3</v>
      </c>
      <c r="M886">
        <v>4</v>
      </c>
      <c r="N886">
        <v>3</v>
      </c>
      <c r="Q886">
        <v>7</v>
      </c>
      <c r="R886">
        <v>6</v>
      </c>
      <c r="S886">
        <v>4</v>
      </c>
      <c r="T886">
        <v>4</v>
      </c>
      <c r="U886">
        <v>4</v>
      </c>
      <c r="V886">
        <v>4</v>
      </c>
      <c r="W886" t="s">
        <v>4952</v>
      </c>
      <c r="Y886" t="s">
        <v>48</v>
      </c>
      <c r="Z886" t="s">
        <v>4953</v>
      </c>
      <c r="AA886" t="s">
        <v>16</v>
      </c>
      <c r="AF886" t="s">
        <v>20</v>
      </c>
      <c r="AJ886" t="s">
        <v>4954</v>
      </c>
      <c r="AK886" t="s">
        <v>4955</v>
      </c>
      <c r="AN886" t="s">
        <v>5620</v>
      </c>
      <c r="AO886" t="s">
        <v>51</v>
      </c>
      <c r="AP886" t="s">
        <v>52</v>
      </c>
      <c r="AR886" t="s">
        <v>34</v>
      </c>
      <c r="AS886" t="s">
        <v>35</v>
      </c>
      <c r="AU886" t="s">
        <v>98</v>
      </c>
      <c r="AV886" t="s">
        <v>80</v>
      </c>
      <c r="AW886" t="s">
        <v>99</v>
      </c>
    </row>
    <row r="887" spans="1:49" x14ac:dyDescent="0.2">
      <c r="A887">
        <v>7</v>
      </c>
      <c r="B887">
        <v>5</v>
      </c>
      <c r="C887">
        <v>4</v>
      </c>
      <c r="D887">
        <v>5</v>
      </c>
      <c r="E887">
        <v>5</v>
      </c>
      <c r="F887">
        <v>5</v>
      </c>
      <c r="G887" t="s">
        <v>4956</v>
      </c>
      <c r="H887" t="s">
        <v>4957</v>
      </c>
      <c r="I887">
        <v>3</v>
      </c>
      <c r="J887">
        <v>2</v>
      </c>
      <c r="K887">
        <v>3</v>
      </c>
      <c r="L887">
        <v>4</v>
      </c>
      <c r="M887">
        <v>2</v>
      </c>
      <c r="N887">
        <v>1</v>
      </c>
      <c r="Q887">
        <v>5</v>
      </c>
      <c r="R887">
        <v>3</v>
      </c>
      <c r="S887">
        <v>3</v>
      </c>
      <c r="T887">
        <v>3</v>
      </c>
      <c r="U887">
        <v>3</v>
      </c>
      <c r="V887">
        <v>1</v>
      </c>
      <c r="W887" t="s">
        <v>4958</v>
      </c>
      <c r="X887" t="s">
        <v>4959</v>
      </c>
      <c r="Y887" t="s">
        <v>119</v>
      </c>
      <c r="Z887" t="s">
        <v>4960</v>
      </c>
      <c r="AA887" t="s">
        <v>16</v>
      </c>
      <c r="AD887" t="s">
        <v>4961</v>
      </c>
      <c r="AE887" t="s">
        <v>19</v>
      </c>
      <c r="AJ887" t="s">
        <v>4962</v>
      </c>
      <c r="AK887" t="s">
        <v>4963</v>
      </c>
      <c r="AN887" t="s">
        <v>5618</v>
      </c>
      <c r="AO887" t="s">
        <v>51</v>
      </c>
      <c r="AP887" t="s">
        <v>33</v>
      </c>
      <c r="AQ887" t="s">
        <v>4964</v>
      </c>
      <c r="AR887" t="s">
        <v>34</v>
      </c>
      <c r="AS887" t="s">
        <v>35</v>
      </c>
      <c r="AU887" t="s">
        <v>807</v>
      </c>
      <c r="AV887" t="s">
        <v>80</v>
      </c>
      <c r="AW887" t="s">
        <v>81</v>
      </c>
    </row>
    <row r="888" spans="1:49" x14ac:dyDescent="0.2">
      <c r="A888">
        <v>2</v>
      </c>
      <c r="B888">
        <v>2</v>
      </c>
      <c r="C888">
        <v>1</v>
      </c>
      <c r="D888">
        <v>1</v>
      </c>
      <c r="E888">
        <v>1</v>
      </c>
      <c r="F888">
        <v>3</v>
      </c>
      <c r="G888" t="s">
        <v>4965</v>
      </c>
      <c r="I888">
        <v>3</v>
      </c>
      <c r="J888">
        <v>4</v>
      </c>
      <c r="K888">
        <v>4</v>
      </c>
      <c r="L888">
        <v>2</v>
      </c>
      <c r="M888">
        <v>5</v>
      </c>
      <c r="N888">
        <v>5</v>
      </c>
      <c r="O888" t="s">
        <v>4966</v>
      </c>
      <c r="Q888">
        <v>7</v>
      </c>
      <c r="R888">
        <v>7</v>
      </c>
      <c r="S888">
        <v>5</v>
      </c>
      <c r="T888">
        <v>6</v>
      </c>
      <c r="U888">
        <v>7</v>
      </c>
      <c r="V888">
        <v>7</v>
      </c>
      <c r="W888" t="s">
        <v>4967</v>
      </c>
      <c r="Y888" t="s">
        <v>48</v>
      </c>
      <c r="Z888" t="s">
        <v>4968</v>
      </c>
      <c r="AB888" t="s">
        <v>5637</v>
      </c>
      <c r="AF888" t="s">
        <v>20</v>
      </c>
      <c r="AN888" t="s">
        <v>51</v>
      </c>
      <c r="AO888" t="s">
        <v>51</v>
      </c>
      <c r="AP888" t="s">
        <v>5640</v>
      </c>
      <c r="AR888" t="s">
        <v>67</v>
      </c>
      <c r="AS888" t="s">
        <v>35</v>
      </c>
      <c r="AU888" t="s">
        <v>3134</v>
      </c>
      <c r="AV888" t="s">
        <v>80</v>
      </c>
      <c r="AW888" t="s">
        <v>68</v>
      </c>
    </row>
    <row r="889" spans="1:49" x14ac:dyDescent="0.2">
      <c r="A889">
        <v>7</v>
      </c>
      <c r="B889">
        <v>1</v>
      </c>
      <c r="C889">
        <v>1</v>
      </c>
      <c r="D889">
        <v>1</v>
      </c>
      <c r="E889">
        <v>1</v>
      </c>
      <c r="F889">
        <v>5</v>
      </c>
      <c r="G889" t="s">
        <v>495</v>
      </c>
      <c r="H889" t="s">
        <v>1841</v>
      </c>
      <c r="I889">
        <v>7</v>
      </c>
      <c r="J889">
        <v>1</v>
      </c>
      <c r="K889">
        <v>1</v>
      </c>
      <c r="L889">
        <v>1</v>
      </c>
      <c r="M889">
        <v>1</v>
      </c>
      <c r="N889">
        <v>1</v>
      </c>
      <c r="O889" t="s">
        <v>495</v>
      </c>
      <c r="P889" t="s">
        <v>4969</v>
      </c>
      <c r="Q889">
        <v>7</v>
      </c>
      <c r="R889">
        <v>1</v>
      </c>
      <c r="S889">
        <v>1</v>
      </c>
      <c r="T889">
        <v>1</v>
      </c>
      <c r="U889">
        <v>1</v>
      </c>
      <c r="V889">
        <v>7</v>
      </c>
      <c r="W889" t="s">
        <v>495</v>
      </c>
      <c r="X889" t="s">
        <v>4970</v>
      </c>
      <c r="Y889" t="s">
        <v>29</v>
      </c>
      <c r="Z889" t="s">
        <v>4971</v>
      </c>
      <c r="AA889" t="s">
        <v>16</v>
      </c>
      <c r="AK889" t="s">
        <v>4972</v>
      </c>
      <c r="AN889" t="s">
        <v>51</v>
      </c>
      <c r="AO889" t="s">
        <v>5618</v>
      </c>
      <c r="AP889" t="s">
        <v>52</v>
      </c>
      <c r="AQ889" t="s">
        <v>4973</v>
      </c>
      <c r="AR889" t="s">
        <v>67</v>
      </c>
      <c r="AS889" t="s">
        <v>35</v>
      </c>
      <c r="AU889" t="s">
        <v>98</v>
      </c>
      <c r="AV889" t="s">
        <v>80</v>
      </c>
      <c r="AW889" t="s">
        <v>99</v>
      </c>
    </row>
    <row r="890" spans="1:49" x14ac:dyDescent="0.2">
      <c r="A890">
        <v>7</v>
      </c>
      <c r="B890">
        <v>7</v>
      </c>
      <c r="C890">
        <v>7</v>
      </c>
      <c r="D890">
        <v>5</v>
      </c>
      <c r="E890">
        <v>4</v>
      </c>
      <c r="F890">
        <v>5</v>
      </c>
      <c r="G890" t="s">
        <v>4974</v>
      </c>
      <c r="I890">
        <v>6</v>
      </c>
      <c r="J890">
        <v>7</v>
      </c>
      <c r="K890">
        <v>7</v>
      </c>
      <c r="L890">
        <v>6</v>
      </c>
      <c r="M890">
        <v>5</v>
      </c>
      <c r="N890">
        <v>5</v>
      </c>
      <c r="P890" t="s">
        <v>4975</v>
      </c>
      <c r="Q890">
        <v>7</v>
      </c>
      <c r="R890">
        <v>7</v>
      </c>
      <c r="S890">
        <v>7</v>
      </c>
      <c r="T890">
        <v>6</v>
      </c>
      <c r="U890">
        <v>6</v>
      </c>
      <c r="V890">
        <v>6</v>
      </c>
      <c r="W890" t="s">
        <v>4976</v>
      </c>
      <c r="Y890" t="s">
        <v>48</v>
      </c>
      <c r="Z890" t="s">
        <v>4977</v>
      </c>
      <c r="AA890" t="s">
        <v>16</v>
      </c>
      <c r="AB890" t="s">
        <v>5637</v>
      </c>
      <c r="AE890" t="s">
        <v>19</v>
      </c>
      <c r="AF890" t="s">
        <v>20</v>
      </c>
      <c r="AG890" t="s">
        <v>21</v>
      </c>
      <c r="AH890" t="s">
        <v>22</v>
      </c>
      <c r="AI890" t="s">
        <v>23</v>
      </c>
      <c r="AJ890" t="s">
        <v>4978</v>
      </c>
      <c r="AK890" t="s">
        <v>4979</v>
      </c>
      <c r="AN890" t="s">
        <v>5618</v>
      </c>
      <c r="AO890" t="s">
        <v>5618</v>
      </c>
      <c r="AP890" t="s">
        <v>5640</v>
      </c>
      <c r="AR890" t="s">
        <v>67</v>
      </c>
      <c r="AS890" t="s">
        <v>35</v>
      </c>
      <c r="AU890" t="s">
        <v>60</v>
      </c>
      <c r="AV890" t="s">
        <v>37</v>
      </c>
      <c r="AW890" t="s">
        <v>107</v>
      </c>
    </row>
    <row r="891" spans="1:49" x14ac:dyDescent="0.2">
      <c r="A891">
        <v>4</v>
      </c>
      <c r="B891">
        <v>5</v>
      </c>
      <c r="D891">
        <v>4</v>
      </c>
      <c r="E891">
        <v>4</v>
      </c>
      <c r="F891">
        <v>4</v>
      </c>
      <c r="G891" t="s">
        <v>4980</v>
      </c>
      <c r="I891">
        <v>3</v>
      </c>
      <c r="J891">
        <v>3</v>
      </c>
      <c r="K891">
        <v>4</v>
      </c>
      <c r="L891">
        <v>5</v>
      </c>
      <c r="M891">
        <v>4</v>
      </c>
      <c r="N891">
        <v>4</v>
      </c>
      <c r="P891" t="s">
        <v>4981</v>
      </c>
      <c r="Q891">
        <v>7</v>
      </c>
      <c r="R891">
        <v>7</v>
      </c>
      <c r="S891">
        <v>6</v>
      </c>
      <c r="T891">
        <v>6</v>
      </c>
      <c r="U891">
        <v>6</v>
      </c>
      <c r="V891">
        <v>6</v>
      </c>
      <c r="W891" t="s">
        <v>4982</v>
      </c>
      <c r="Y891" t="s">
        <v>48</v>
      </c>
      <c r="Z891" t="s">
        <v>4983</v>
      </c>
      <c r="AA891" t="s">
        <v>16</v>
      </c>
      <c r="AB891" t="s">
        <v>5637</v>
      </c>
      <c r="AF891" t="s">
        <v>20</v>
      </c>
      <c r="AI891" t="s">
        <v>23</v>
      </c>
      <c r="AJ891" t="s">
        <v>4984</v>
      </c>
      <c r="AK891" t="s">
        <v>4985</v>
      </c>
      <c r="AN891" t="s">
        <v>5618</v>
      </c>
      <c r="AO891" t="s">
        <v>5618</v>
      </c>
      <c r="AP891" t="s">
        <v>33</v>
      </c>
      <c r="AR891" t="s">
        <v>34</v>
      </c>
      <c r="AS891" t="s">
        <v>35</v>
      </c>
      <c r="AU891" t="s">
        <v>160</v>
      </c>
      <c r="AV891" t="s">
        <v>37</v>
      </c>
      <c r="AW891" t="s">
        <v>81</v>
      </c>
    </row>
    <row r="892" spans="1:49" x14ac:dyDescent="0.2">
      <c r="G892" t="s">
        <v>4986</v>
      </c>
      <c r="H892" t="s">
        <v>4986</v>
      </c>
      <c r="O892" t="s">
        <v>4986</v>
      </c>
      <c r="P892" t="s">
        <v>4986</v>
      </c>
      <c r="W892" t="s">
        <v>4987</v>
      </c>
      <c r="X892" t="s">
        <v>4986</v>
      </c>
      <c r="Y892" t="s">
        <v>29</v>
      </c>
      <c r="Z892" t="s">
        <v>4988</v>
      </c>
      <c r="AA892" t="s">
        <v>16</v>
      </c>
      <c r="AD892" t="s">
        <v>4989</v>
      </c>
      <c r="AK892" t="s">
        <v>4990</v>
      </c>
      <c r="AN892" t="s">
        <v>59</v>
      </c>
      <c r="AO892" t="s">
        <v>51</v>
      </c>
      <c r="AP892" t="s">
        <v>164</v>
      </c>
      <c r="AQ892" t="s">
        <v>4991</v>
      </c>
      <c r="AR892" t="s">
        <v>67</v>
      </c>
      <c r="AS892" t="s">
        <v>35</v>
      </c>
      <c r="AU892" t="s">
        <v>166</v>
      </c>
      <c r="AV892" t="s">
        <v>80</v>
      </c>
      <c r="AW892" t="s">
        <v>99</v>
      </c>
    </row>
    <row r="893" spans="1:49" x14ac:dyDescent="0.2">
      <c r="A893">
        <v>1</v>
      </c>
      <c r="B893">
        <v>1</v>
      </c>
      <c r="C893">
        <v>1</v>
      </c>
      <c r="D893">
        <v>1</v>
      </c>
      <c r="E893">
        <v>1</v>
      </c>
      <c r="F893">
        <v>1</v>
      </c>
      <c r="G893" t="s">
        <v>67</v>
      </c>
      <c r="H893" t="s">
        <v>4992</v>
      </c>
      <c r="I893">
        <v>1</v>
      </c>
      <c r="J893">
        <v>1</v>
      </c>
      <c r="K893">
        <v>1</v>
      </c>
      <c r="L893">
        <v>1</v>
      </c>
      <c r="M893">
        <v>1</v>
      </c>
      <c r="N893">
        <v>1</v>
      </c>
      <c r="O893" t="s">
        <v>67</v>
      </c>
      <c r="P893" t="s">
        <v>4993</v>
      </c>
      <c r="Q893">
        <v>1</v>
      </c>
      <c r="R893">
        <v>1</v>
      </c>
      <c r="S893">
        <v>1</v>
      </c>
      <c r="T893">
        <v>1</v>
      </c>
      <c r="U893">
        <v>1</v>
      </c>
      <c r="V893">
        <v>1</v>
      </c>
      <c r="W893" t="s">
        <v>4994</v>
      </c>
      <c r="X893" t="s">
        <v>4995</v>
      </c>
      <c r="Y893" t="s">
        <v>29</v>
      </c>
      <c r="Z893" t="s">
        <v>4996</v>
      </c>
      <c r="AA893" t="s">
        <v>16</v>
      </c>
      <c r="AN893" t="s">
        <v>59</v>
      </c>
      <c r="AO893" t="s">
        <v>51</v>
      </c>
      <c r="AP893" t="s">
        <v>52</v>
      </c>
      <c r="AR893" t="s">
        <v>34</v>
      </c>
      <c r="AS893" t="s">
        <v>35</v>
      </c>
      <c r="AU893" t="s">
        <v>98</v>
      </c>
      <c r="AV893" t="s">
        <v>80</v>
      </c>
      <c r="AW893" t="s">
        <v>107</v>
      </c>
    </row>
    <row r="894" spans="1:49" x14ac:dyDescent="0.2">
      <c r="A894">
        <v>1</v>
      </c>
      <c r="B894">
        <v>1</v>
      </c>
      <c r="C894">
        <v>1</v>
      </c>
      <c r="D894">
        <v>1</v>
      </c>
      <c r="E894">
        <v>1</v>
      </c>
      <c r="F894">
        <v>1</v>
      </c>
      <c r="G894" t="s">
        <v>4997</v>
      </c>
      <c r="I894">
        <v>7</v>
      </c>
      <c r="J894">
        <v>7</v>
      </c>
      <c r="K894">
        <v>5</v>
      </c>
      <c r="L894">
        <v>5</v>
      </c>
      <c r="M894">
        <v>5</v>
      </c>
      <c r="N894">
        <v>5</v>
      </c>
      <c r="O894" t="s">
        <v>4998</v>
      </c>
      <c r="Q894">
        <v>4</v>
      </c>
      <c r="R894">
        <v>4</v>
      </c>
      <c r="S894">
        <v>4</v>
      </c>
      <c r="T894">
        <v>4</v>
      </c>
      <c r="V894">
        <v>4</v>
      </c>
      <c r="Y894" t="s">
        <v>103</v>
      </c>
      <c r="Z894" t="s">
        <v>5829</v>
      </c>
      <c r="AA894" t="s">
        <v>16</v>
      </c>
      <c r="AD894" t="s">
        <v>4999</v>
      </c>
      <c r="AJ894" t="s">
        <v>67</v>
      </c>
      <c r="AN894" t="s">
        <v>5620</v>
      </c>
      <c r="AO894" t="s">
        <v>59</v>
      </c>
      <c r="AP894" t="s">
        <v>52</v>
      </c>
      <c r="AR894" t="s">
        <v>34</v>
      </c>
      <c r="AS894" t="s">
        <v>35</v>
      </c>
      <c r="AU894" t="s">
        <v>98</v>
      </c>
      <c r="AV894" t="s">
        <v>37</v>
      </c>
      <c r="AW894" t="s">
        <v>81</v>
      </c>
    </row>
    <row r="895" spans="1:49" x14ac:dyDescent="0.2">
      <c r="A895">
        <v>6</v>
      </c>
      <c r="B895">
        <v>5</v>
      </c>
      <c r="C895">
        <v>5</v>
      </c>
      <c r="D895">
        <v>4</v>
      </c>
      <c r="E895">
        <v>6</v>
      </c>
      <c r="F895">
        <v>6</v>
      </c>
      <c r="G895" t="s">
        <v>5000</v>
      </c>
      <c r="H895" t="s">
        <v>5001</v>
      </c>
      <c r="I895">
        <v>4</v>
      </c>
      <c r="J895">
        <v>4</v>
      </c>
      <c r="K895">
        <v>5</v>
      </c>
      <c r="M895">
        <v>6</v>
      </c>
      <c r="N895">
        <v>6</v>
      </c>
      <c r="O895" t="s">
        <v>5002</v>
      </c>
      <c r="P895" t="s">
        <v>5003</v>
      </c>
      <c r="Q895">
        <v>6</v>
      </c>
      <c r="R895">
        <v>5</v>
      </c>
      <c r="S895">
        <v>5</v>
      </c>
      <c r="T895">
        <v>5</v>
      </c>
      <c r="U895">
        <v>6</v>
      </c>
      <c r="V895">
        <v>6</v>
      </c>
      <c r="W895" t="s">
        <v>5004</v>
      </c>
      <c r="X895" t="s">
        <v>5005</v>
      </c>
      <c r="Y895" t="s">
        <v>119</v>
      </c>
      <c r="Z895" t="s">
        <v>5006</v>
      </c>
      <c r="AA895" t="s">
        <v>16</v>
      </c>
      <c r="AB895" t="s">
        <v>5637</v>
      </c>
      <c r="AE895" t="s">
        <v>19</v>
      </c>
      <c r="AJ895" t="s">
        <v>5007</v>
      </c>
      <c r="AK895" t="s">
        <v>5008</v>
      </c>
      <c r="AN895" t="s">
        <v>5618</v>
      </c>
      <c r="AO895" t="s">
        <v>51</v>
      </c>
      <c r="AP895" t="s">
        <v>5640</v>
      </c>
      <c r="AQ895" t="s">
        <v>5009</v>
      </c>
      <c r="AR895" t="s">
        <v>34</v>
      </c>
      <c r="AS895" t="s">
        <v>35</v>
      </c>
      <c r="AU895" t="s">
        <v>807</v>
      </c>
      <c r="AV895" t="s">
        <v>150</v>
      </c>
      <c r="AW895" t="s">
        <v>68</v>
      </c>
    </row>
    <row r="896" spans="1:49" x14ac:dyDescent="0.2">
      <c r="A896">
        <v>5</v>
      </c>
      <c r="B896">
        <v>5</v>
      </c>
      <c r="C896">
        <v>5</v>
      </c>
      <c r="D896">
        <v>6</v>
      </c>
      <c r="E896">
        <v>6</v>
      </c>
      <c r="F896">
        <v>6</v>
      </c>
      <c r="I896">
        <v>4</v>
      </c>
      <c r="J896">
        <v>4</v>
      </c>
      <c r="K896">
        <v>4</v>
      </c>
      <c r="L896">
        <v>4</v>
      </c>
      <c r="M896">
        <v>4</v>
      </c>
      <c r="N896">
        <v>4</v>
      </c>
      <c r="P896" t="s">
        <v>5010</v>
      </c>
      <c r="Q896">
        <v>7</v>
      </c>
      <c r="R896">
        <v>7</v>
      </c>
      <c r="S896">
        <v>7</v>
      </c>
      <c r="T896">
        <v>7</v>
      </c>
      <c r="U896">
        <v>7</v>
      </c>
      <c r="V896">
        <v>7</v>
      </c>
      <c r="W896" t="s">
        <v>5011</v>
      </c>
      <c r="X896" t="s">
        <v>5012</v>
      </c>
      <c r="Y896" t="s">
        <v>48</v>
      </c>
      <c r="AA896" t="s">
        <v>16</v>
      </c>
      <c r="AH896" t="s">
        <v>22</v>
      </c>
      <c r="AK896" t="s">
        <v>5013</v>
      </c>
      <c r="AN896" t="s">
        <v>5618</v>
      </c>
      <c r="AO896" t="s">
        <v>51</v>
      </c>
      <c r="AP896" t="s">
        <v>33</v>
      </c>
      <c r="AR896" t="s">
        <v>67</v>
      </c>
      <c r="AS896" t="s">
        <v>35</v>
      </c>
      <c r="AU896" t="s">
        <v>160</v>
      </c>
      <c r="AV896" t="s">
        <v>37</v>
      </c>
      <c r="AW896" t="s">
        <v>107</v>
      </c>
    </row>
    <row r="897" spans="1:49" x14ac:dyDescent="0.2">
      <c r="A897">
        <v>6</v>
      </c>
      <c r="B897">
        <v>6</v>
      </c>
      <c r="C897">
        <v>6</v>
      </c>
      <c r="D897">
        <v>6</v>
      </c>
      <c r="E897">
        <v>6</v>
      </c>
      <c r="F897">
        <v>6</v>
      </c>
      <c r="I897">
        <v>5</v>
      </c>
      <c r="J897">
        <v>5</v>
      </c>
      <c r="K897">
        <v>4</v>
      </c>
      <c r="L897">
        <v>5</v>
      </c>
      <c r="M897">
        <v>5</v>
      </c>
      <c r="N897">
        <v>6</v>
      </c>
      <c r="Q897">
        <v>7</v>
      </c>
      <c r="R897">
        <v>7</v>
      </c>
      <c r="S897">
        <v>6</v>
      </c>
      <c r="T897">
        <v>6</v>
      </c>
      <c r="U897">
        <v>6</v>
      </c>
      <c r="V897">
        <v>7</v>
      </c>
      <c r="Y897" t="s">
        <v>48</v>
      </c>
      <c r="Z897" t="s">
        <v>5014</v>
      </c>
      <c r="AA897" t="s">
        <v>16</v>
      </c>
      <c r="AE897" t="s">
        <v>19</v>
      </c>
      <c r="AF897" t="s">
        <v>20</v>
      </c>
      <c r="AJ897" t="s">
        <v>5015</v>
      </c>
      <c r="AN897" t="s">
        <v>5618</v>
      </c>
      <c r="AO897" t="s">
        <v>5618</v>
      </c>
      <c r="AP897" t="s">
        <v>33</v>
      </c>
      <c r="AR897" t="s">
        <v>34</v>
      </c>
      <c r="AS897" t="s">
        <v>35</v>
      </c>
      <c r="AU897" t="s">
        <v>538</v>
      </c>
      <c r="AV897" t="s">
        <v>80</v>
      </c>
      <c r="AW897" t="s">
        <v>81</v>
      </c>
    </row>
    <row r="898" spans="1:49" x14ac:dyDescent="0.2">
      <c r="A898">
        <v>6</v>
      </c>
      <c r="B898">
        <v>5</v>
      </c>
      <c r="C898">
        <v>5</v>
      </c>
      <c r="D898">
        <v>5</v>
      </c>
      <c r="E898">
        <v>6</v>
      </c>
      <c r="F898">
        <v>6</v>
      </c>
      <c r="G898" t="s">
        <v>5016</v>
      </c>
      <c r="H898" t="s">
        <v>5017</v>
      </c>
      <c r="I898">
        <v>7</v>
      </c>
      <c r="J898">
        <v>5</v>
      </c>
      <c r="K898">
        <v>5</v>
      </c>
      <c r="L898">
        <v>5</v>
      </c>
      <c r="M898">
        <v>7</v>
      </c>
      <c r="N898">
        <v>7</v>
      </c>
      <c r="O898" t="s">
        <v>5018</v>
      </c>
      <c r="P898" t="s">
        <v>5019</v>
      </c>
      <c r="Q898">
        <v>3</v>
      </c>
      <c r="R898">
        <v>5</v>
      </c>
      <c r="S898">
        <v>5</v>
      </c>
      <c r="T898">
        <v>5</v>
      </c>
      <c r="U898">
        <v>4</v>
      </c>
      <c r="V898">
        <v>4</v>
      </c>
      <c r="W898" t="s">
        <v>5020</v>
      </c>
      <c r="X898" t="s">
        <v>5021</v>
      </c>
      <c r="Y898" t="s">
        <v>103</v>
      </c>
      <c r="Z898" t="s">
        <v>5022</v>
      </c>
      <c r="AD898" t="s">
        <v>5023</v>
      </c>
      <c r="AE898" t="s">
        <v>19</v>
      </c>
      <c r="AJ898" t="s">
        <v>5024</v>
      </c>
      <c r="AK898" t="s">
        <v>5025</v>
      </c>
      <c r="AN898" t="s">
        <v>5618</v>
      </c>
      <c r="AO898" t="s">
        <v>5618</v>
      </c>
      <c r="AP898" t="s">
        <v>52</v>
      </c>
      <c r="AQ898" t="s">
        <v>5026</v>
      </c>
      <c r="AR898" t="s">
        <v>34</v>
      </c>
      <c r="AS898" t="s">
        <v>35</v>
      </c>
      <c r="AU898" t="s">
        <v>47</v>
      </c>
      <c r="AV898" t="s">
        <v>80</v>
      </c>
      <c r="AW898" t="s">
        <v>107</v>
      </c>
    </row>
    <row r="899" spans="1:49" x14ac:dyDescent="0.2">
      <c r="A899">
        <v>7</v>
      </c>
      <c r="B899">
        <v>7</v>
      </c>
      <c r="C899">
        <v>7</v>
      </c>
      <c r="D899">
        <v>5</v>
      </c>
      <c r="E899">
        <v>7</v>
      </c>
      <c r="F899">
        <v>5</v>
      </c>
      <c r="G899" t="s">
        <v>5027</v>
      </c>
      <c r="I899">
        <v>6</v>
      </c>
      <c r="J899">
        <v>7</v>
      </c>
      <c r="K899">
        <v>7</v>
      </c>
      <c r="L899">
        <v>4</v>
      </c>
      <c r="M899">
        <v>7</v>
      </c>
      <c r="N899">
        <v>7</v>
      </c>
      <c r="O899" t="s">
        <v>5028</v>
      </c>
      <c r="Q899">
        <v>6</v>
      </c>
      <c r="R899">
        <v>5</v>
      </c>
      <c r="S899">
        <v>6</v>
      </c>
      <c r="T899">
        <v>6</v>
      </c>
      <c r="U899">
        <v>7</v>
      </c>
      <c r="V899">
        <v>6</v>
      </c>
      <c r="W899" t="s">
        <v>5029</v>
      </c>
      <c r="Y899" t="s">
        <v>119</v>
      </c>
      <c r="Z899" t="s">
        <v>5030</v>
      </c>
      <c r="AB899" t="s">
        <v>5637</v>
      </c>
      <c r="AF899" t="s">
        <v>20</v>
      </c>
      <c r="AJ899" t="s">
        <v>5031</v>
      </c>
      <c r="AK899" t="s">
        <v>5032</v>
      </c>
      <c r="AN899" t="s">
        <v>5618</v>
      </c>
      <c r="AO899" t="s">
        <v>5618</v>
      </c>
      <c r="AP899" t="s">
        <v>164</v>
      </c>
      <c r="AQ899" t="s">
        <v>5033</v>
      </c>
      <c r="AR899" t="s">
        <v>34</v>
      </c>
      <c r="AS899" t="s">
        <v>35</v>
      </c>
      <c r="AU899" t="s">
        <v>485</v>
      </c>
      <c r="AV899" t="s">
        <v>80</v>
      </c>
      <c r="AW899" t="s">
        <v>99</v>
      </c>
    </row>
    <row r="900" spans="1:49" x14ac:dyDescent="0.2">
      <c r="D900">
        <v>1</v>
      </c>
      <c r="E900">
        <v>1</v>
      </c>
      <c r="F900">
        <v>1</v>
      </c>
      <c r="H900" t="s">
        <v>5034</v>
      </c>
      <c r="Y900" t="s">
        <v>48</v>
      </c>
      <c r="Z900" t="s">
        <v>5035</v>
      </c>
      <c r="AA900" t="s">
        <v>16</v>
      </c>
      <c r="AD900" t="s">
        <v>5036</v>
      </c>
      <c r="AE900" t="s">
        <v>19</v>
      </c>
      <c r="AF900" t="s">
        <v>20</v>
      </c>
      <c r="AJ900" t="s">
        <v>5037</v>
      </c>
      <c r="AK900" t="s">
        <v>5038</v>
      </c>
      <c r="AN900" t="s">
        <v>51</v>
      </c>
      <c r="AO900" t="s">
        <v>5619</v>
      </c>
      <c r="AP900" t="s">
        <v>52</v>
      </c>
      <c r="AQ900" t="s">
        <v>5039</v>
      </c>
      <c r="AR900" t="s">
        <v>67</v>
      </c>
      <c r="AS900" t="s">
        <v>35</v>
      </c>
      <c r="AU900" t="s">
        <v>47</v>
      </c>
      <c r="AV900" t="s">
        <v>80</v>
      </c>
      <c r="AW900" t="s">
        <v>107</v>
      </c>
    </row>
    <row r="901" spans="1:49" x14ac:dyDescent="0.2">
      <c r="A901">
        <v>1</v>
      </c>
      <c r="B901">
        <v>1</v>
      </c>
      <c r="C901">
        <v>1</v>
      </c>
      <c r="D901">
        <v>1</v>
      </c>
      <c r="E901">
        <v>1</v>
      </c>
      <c r="F901">
        <v>1</v>
      </c>
      <c r="G901" t="s">
        <v>1258</v>
      </c>
      <c r="H901" t="s">
        <v>5040</v>
      </c>
      <c r="I901">
        <v>1</v>
      </c>
      <c r="J901">
        <v>1</v>
      </c>
      <c r="K901">
        <v>1</v>
      </c>
      <c r="L901">
        <v>1</v>
      </c>
      <c r="M901">
        <v>1</v>
      </c>
      <c r="N901">
        <v>1</v>
      </c>
      <c r="O901" t="s">
        <v>5041</v>
      </c>
      <c r="P901" t="s">
        <v>5042</v>
      </c>
      <c r="Q901">
        <v>1</v>
      </c>
      <c r="R901">
        <v>1</v>
      </c>
      <c r="S901">
        <v>1</v>
      </c>
      <c r="T901">
        <v>1</v>
      </c>
      <c r="U901">
        <v>1</v>
      </c>
      <c r="V901">
        <v>1</v>
      </c>
      <c r="W901" t="s">
        <v>5043</v>
      </c>
      <c r="X901" t="s">
        <v>5830</v>
      </c>
      <c r="Y901" t="s">
        <v>29</v>
      </c>
      <c r="Z901" t="s">
        <v>5044</v>
      </c>
      <c r="AD901" t="s">
        <v>5045</v>
      </c>
      <c r="AK901" t="s">
        <v>5831</v>
      </c>
      <c r="AN901" t="s">
        <v>59</v>
      </c>
      <c r="AO901" t="s">
        <v>5620</v>
      </c>
      <c r="AP901" t="s">
        <v>52</v>
      </c>
      <c r="AR901" t="s">
        <v>67</v>
      </c>
      <c r="AS901" t="s">
        <v>35</v>
      </c>
      <c r="AU901" t="s">
        <v>139</v>
      </c>
      <c r="AV901" t="s">
        <v>37</v>
      </c>
      <c r="AW901" t="s">
        <v>99</v>
      </c>
    </row>
    <row r="902" spans="1:49" x14ac:dyDescent="0.2">
      <c r="A902">
        <v>7</v>
      </c>
      <c r="B902">
        <v>7</v>
      </c>
      <c r="C902">
        <v>7</v>
      </c>
      <c r="D902">
        <v>7</v>
      </c>
      <c r="E902">
        <v>6</v>
      </c>
      <c r="F902">
        <v>5</v>
      </c>
      <c r="I902">
        <v>5</v>
      </c>
      <c r="J902">
        <v>5</v>
      </c>
      <c r="K902">
        <v>5</v>
      </c>
      <c r="L902">
        <v>5</v>
      </c>
      <c r="M902">
        <v>5</v>
      </c>
      <c r="N902">
        <v>5</v>
      </c>
      <c r="Q902">
        <v>5</v>
      </c>
      <c r="R902">
        <v>5</v>
      </c>
      <c r="S902">
        <v>5</v>
      </c>
      <c r="T902">
        <v>5</v>
      </c>
      <c r="U902">
        <v>5</v>
      </c>
      <c r="V902">
        <v>5</v>
      </c>
      <c r="Y902" t="s">
        <v>119</v>
      </c>
      <c r="AA902" t="s">
        <v>16</v>
      </c>
      <c r="AB902" t="s">
        <v>5637</v>
      </c>
      <c r="AN902" t="s">
        <v>5618</v>
      </c>
      <c r="AO902" t="s">
        <v>5618</v>
      </c>
      <c r="AP902" t="s">
        <v>164</v>
      </c>
      <c r="AR902" t="s">
        <v>67</v>
      </c>
      <c r="AS902" t="s">
        <v>35</v>
      </c>
      <c r="AU902" t="s">
        <v>1472</v>
      </c>
      <c r="AV902" t="s">
        <v>80</v>
      </c>
      <c r="AW902" t="s">
        <v>107</v>
      </c>
    </row>
    <row r="903" spans="1:49" x14ac:dyDescent="0.2">
      <c r="A903">
        <v>1</v>
      </c>
      <c r="B903">
        <v>1</v>
      </c>
      <c r="C903">
        <v>1</v>
      </c>
      <c r="D903">
        <v>1</v>
      </c>
      <c r="E903">
        <v>1</v>
      </c>
      <c r="F903">
        <v>1</v>
      </c>
      <c r="I903">
        <v>1</v>
      </c>
      <c r="J903">
        <v>1</v>
      </c>
      <c r="K903">
        <v>1</v>
      </c>
      <c r="L903">
        <v>1</v>
      </c>
      <c r="M903">
        <v>1</v>
      </c>
      <c r="N903">
        <v>1</v>
      </c>
      <c r="Q903">
        <v>1</v>
      </c>
      <c r="R903">
        <v>1</v>
      </c>
      <c r="S903">
        <v>1</v>
      </c>
      <c r="T903">
        <v>1</v>
      </c>
      <c r="U903">
        <v>1</v>
      </c>
      <c r="V903">
        <v>1</v>
      </c>
      <c r="Y903" t="s">
        <v>29</v>
      </c>
      <c r="Z903" t="s">
        <v>5832</v>
      </c>
      <c r="AD903" t="s">
        <v>5833</v>
      </c>
      <c r="AK903" t="s">
        <v>5046</v>
      </c>
      <c r="AN903" t="s">
        <v>59</v>
      </c>
      <c r="AO903" t="s">
        <v>5619</v>
      </c>
      <c r="AP903" t="s">
        <v>5640</v>
      </c>
      <c r="AQ903" t="s">
        <v>5047</v>
      </c>
      <c r="AR903" t="s">
        <v>34</v>
      </c>
      <c r="AS903" t="s">
        <v>35</v>
      </c>
      <c r="AU903" t="s">
        <v>485</v>
      </c>
      <c r="AV903" t="s">
        <v>80</v>
      </c>
      <c r="AW903" t="s">
        <v>107</v>
      </c>
    </row>
    <row r="904" spans="1:49" x14ac:dyDescent="0.2">
      <c r="A904">
        <v>6</v>
      </c>
      <c r="B904">
        <v>7</v>
      </c>
      <c r="C904">
        <v>7</v>
      </c>
      <c r="D904">
        <v>7</v>
      </c>
      <c r="E904">
        <v>7</v>
      </c>
      <c r="F904">
        <v>7</v>
      </c>
      <c r="G904" t="s">
        <v>5048</v>
      </c>
      <c r="I904">
        <v>6</v>
      </c>
      <c r="J904">
        <v>5</v>
      </c>
      <c r="K904">
        <v>7</v>
      </c>
      <c r="L904">
        <v>7</v>
      </c>
      <c r="M904">
        <v>6</v>
      </c>
      <c r="N904">
        <v>7</v>
      </c>
      <c r="O904" t="s">
        <v>5049</v>
      </c>
      <c r="P904" t="s">
        <v>5050</v>
      </c>
      <c r="Q904">
        <v>7</v>
      </c>
      <c r="R904">
        <v>6</v>
      </c>
      <c r="S904">
        <v>7</v>
      </c>
      <c r="T904">
        <v>7</v>
      </c>
      <c r="U904">
        <v>6</v>
      </c>
      <c r="V904">
        <v>7</v>
      </c>
      <c r="W904" t="s">
        <v>5051</v>
      </c>
      <c r="X904" t="s">
        <v>5052</v>
      </c>
      <c r="Y904" t="s">
        <v>103</v>
      </c>
      <c r="Z904" t="s">
        <v>5053</v>
      </c>
      <c r="AB904" t="s">
        <v>5637</v>
      </c>
      <c r="AE904" t="s">
        <v>19</v>
      </c>
      <c r="AF904" t="s">
        <v>20</v>
      </c>
      <c r="AJ904" t="s">
        <v>5054</v>
      </c>
      <c r="AK904" t="s">
        <v>5055</v>
      </c>
      <c r="AN904" t="s">
        <v>5618</v>
      </c>
      <c r="AO904" t="s">
        <v>5618</v>
      </c>
      <c r="AP904" t="s">
        <v>5640</v>
      </c>
      <c r="AQ904" t="s">
        <v>5056</v>
      </c>
      <c r="AR904" t="s">
        <v>67</v>
      </c>
      <c r="AS904" t="s">
        <v>35</v>
      </c>
      <c r="AU904" t="s">
        <v>170</v>
      </c>
      <c r="AV904" t="s">
        <v>80</v>
      </c>
      <c r="AW904" t="s">
        <v>99</v>
      </c>
    </row>
    <row r="905" spans="1:49" x14ac:dyDescent="0.2">
      <c r="A905">
        <v>6</v>
      </c>
      <c r="B905">
        <v>7</v>
      </c>
      <c r="C905">
        <v>6</v>
      </c>
      <c r="D905">
        <v>7</v>
      </c>
      <c r="E905">
        <v>5</v>
      </c>
      <c r="F905">
        <v>5</v>
      </c>
      <c r="G905" t="s">
        <v>5057</v>
      </c>
      <c r="H905" t="s">
        <v>5058</v>
      </c>
      <c r="I905">
        <v>3</v>
      </c>
      <c r="J905">
        <v>3</v>
      </c>
      <c r="K905">
        <v>5</v>
      </c>
      <c r="L905">
        <v>6</v>
      </c>
      <c r="M905">
        <v>4</v>
      </c>
      <c r="N905">
        <v>4</v>
      </c>
      <c r="O905" t="s">
        <v>5059</v>
      </c>
      <c r="P905" t="s">
        <v>5060</v>
      </c>
      <c r="Q905">
        <v>6</v>
      </c>
      <c r="R905">
        <v>7</v>
      </c>
      <c r="S905">
        <v>6</v>
      </c>
      <c r="T905">
        <v>5</v>
      </c>
      <c r="U905">
        <v>6</v>
      </c>
      <c r="V905">
        <v>6</v>
      </c>
      <c r="W905" t="s">
        <v>5061</v>
      </c>
      <c r="X905" t="s">
        <v>5062</v>
      </c>
      <c r="Y905" t="s">
        <v>48</v>
      </c>
      <c r="Z905" t="s">
        <v>5063</v>
      </c>
      <c r="AB905" t="s">
        <v>5637</v>
      </c>
      <c r="AD905" t="s">
        <v>5064</v>
      </c>
      <c r="AF905" t="s">
        <v>20</v>
      </c>
      <c r="AJ905" t="s">
        <v>5065</v>
      </c>
      <c r="AK905" t="s">
        <v>5066</v>
      </c>
      <c r="AN905" t="s">
        <v>5618</v>
      </c>
      <c r="AO905" t="s">
        <v>51</v>
      </c>
      <c r="AP905" t="s">
        <v>5638</v>
      </c>
      <c r="AR905" t="s">
        <v>34</v>
      </c>
      <c r="AS905" t="s">
        <v>35</v>
      </c>
      <c r="AU905" t="s">
        <v>254</v>
      </c>
      <c r="AV905" t="s">
        <v>37</v>
      </c>
      <c r="AW905" t="s">
        <v>107</v>
      </c>
    </row>
    <row r="906" spans="1:49" x14ac:dyDescent="0.2">
      <c r="A906">
        <v>6</v>
      </c>
      <c r="B906">
        <v>6</v>
      </c>
      <c r="D906">
        <v>6</v>
      </c>
      <c r="E906">
        <v>6</v>
      </c>
      <c r="G906" t="s">
        <v>5067</v>
      </c>
      <c r="H906" t="s">
        <v>5068</v>
      </c>
      <c r="I906">
        <v>5</v>
      </c>
      <c r="O906" t="s">
        <v>5069</v>
      </c>
      <c r="Q906">
        <v>5</v>
      </c>
      <c r="W906" t="s">
        <v>5070</v>
      </c>
      <c r="X906" t="s">
        <v>5071</v>
      </c>
      <c r="Y906" t="s">
        <v>119</v>
      </c>
      <c r="Z906" t="s">
        <v>5072</v>
      </c>
      <c r="AA906" t="s">
        <v>16</v>
      </c>
      <c r="AD906" t="s">
        <v>5073</v>
      </c>
      <c r="AJ906" t="s">
        <v>5074</v>
      </c>
      <c r="AK906" t="s">
        <v>5075</v>
      </c>
      <c r="AN906" t="s">
        <v>5618</v>
      </c>
      <c r="AO906" t="s">
        <v>51</v>
      </c>
      <c r="AP906" t="s">
        <v>33</v>
      </c>
      <c r="AQ906" t="s">
        <v>5076</v>
      </c>
      <c r="AR906" t="s">
        <v>34</v>
      </c>
      <c r="AS906" t="s">
        <v>35</v>
      </c>
      <c r="AU906" t="s">
        <v>160</v>
      </c>
      <c r="AV906" t="s">
        <v>37</v>
      </c>
      <c r="AW906" t="s">
        <v>81</v>
      </c>
    </row>
    <row r="907" spans="1:49" x14ac:dyDescent="0.2">
      <c r="A907">
        <v>7</v>
      </c>
      <c r="B907">
        <v>6</v>
      </c>
      <c r="C907">
        <v>6</v>
      </c>
      <c r="D907">
        <v>6</v>
      </c>
      <c r="E907">
        <v>6</v>
      </c>
      <c r="F907">
        <v>7</v>
      </c>
      <c r="G907" t="s">
        <v>5077</v>
      </c>
      <c r="I907">
        <v>5</v>
      </c>
      <c r="J907">
        <v>6</v>
      </c>
      <c r="K907">
        <v>6</v>
      </c>
      <c r="L907">
        <v>6</v>
      </c>
      <c r="M907">
        <v>6</v>
      </c>
      <c r="N907">
        <v>5</v>
      </c>
      <c r="Q907">
        <v>4</v>
      </c>
      <c r="R907">
        <v>5</v>
      </c>
      <c r="S907">
        <v>5</v>
      </c>
      <c r="T907">
        <v>6</v>
      </c>
      <c r="U907">
        <v>4</v>
      </c>
      <c r="V907">
        <v>5</v>
      </c>
      <c r="X907" t="s">
        <v>5078</v>
      </c>
      <c r="Y907" t="s">
        <v>119</v>
      </c>
      <c r="Z907" t="s">
        <v>5079</v>
      </c>
      <c r="AA907" t="s">
        <v>16</v>
      </c>
      <c r="AF907" t="s">
        <v>20</v>
      </c>
      <c r="AK907" t="s">
        <v>5080</v>
      </c>
      <c r="AN907" t="s">
        <v>5618</v>
      </c>
      <c r="AO907" t="s">
        <v>51</v>
      </c>
      <c r="AP907" t="s">
        <v>164</v>
      </c>
      <c r="AR907" t="s">
        <v>34</v>
      </c>
      <c r="AS907" t="s">
        <v>35</v>
      </c>
      <c r="AU907" t="s">
        <v>170</v>
      </c>
      <c r="AV907" t="s">
        <v>37</v>
      </c>
      <c r="AW907" t="s">
        <v>99</v>
      </c>
    </row>
    <row r="908" spans="1:49" x14ac:dyDescent="0.2">
      <c r="A908">
        <v>7</v>
      </c>
      <c r="B908">
        <v>7</v>
      </c>
      <c r="C908">
        <v>7</v>
      </c>
      <c r="D908">
        <v>7</v>
      </c>
      <c r="E908">
        <v>7</v>
      </c>
      <c r="F908">
        <v>7</v>
      </c>
      <c r="G908" t="s">
        <v>5081</v>
      </c>
      <c r="H908" t="s">
        <v>5082</v>
      </c>
      <c r="I908">
        <v>4</v>
      </c>
      <c r="J908">
        <v>7</v>
      </c>
      <c r="K908">
        <v>7</v>
      </c>
      <c r="L908">
        <v>7</v>
      </c>
      <c r="M908">
        <v>7</v>
      </c>
      <c r="N908">
        <v>7</v>
      </c>
      <c r="O908" t="s">
        <v>5083</v>
      </c>
      <c r="P908" t="s">
        <v>5084</v>
      </c>
      <c r="Q908">
        <v>7</v>
      </c>
      <c r="R908">
        <v>7</v>
      </c>
      <c r="S908">
        <v>7</v>
      </c>
      <c r="T908">
        <v>7</v>
      </c>
      <c r="U908">
        <v>7</v>
      </c>
      <c r="V908">
        <v>7</v>
      </c>
      <c r="W908" t="s">
        <v>5085</v>
      </c>
      <c r="X908" t="s">
        <v>5086</v>
      </c>
      <c r="Y908" t="s">
        <v>119</v>
      </c>
      <c r="Z908" t="s">
        <v>5087</v>
      </c>
      <c r="AC908" t="s">
        <v>17</v>
      </c>
      <c r="AE908" t="s">
        <v>19</v>
      </c>
      <c r="AF908" t="s">
        <v>20</v>
      </c>
      <c r="AJ908" t="s">
        <v>5088</v>
      </c>
      <c r="AK908" t="s">
        <v>5089</v>
      </c>
      <c r="AN908" t="s">
        <v>5618</v>
      </c>
      <c r="AO908" t="s">
        <v>5620</v>
      </c>
      <c r="AP908" t="s">
        <v>5640</v>
      </c>
      <c r="AQ908" t="s">
        <v>5090</v>
      </c>
      <c r="AR908" t="s">
        <v>34</v>
      </c>
      <c r="AS908" t="s">
        <v>35</v>
      </c>
      <c r="AU908" t="s">
        <v>160</v>
      </c>
      <c r="AV908" t="s">
        <v>80</v>
      </c>
      <c r="AW908" t="s">
        <v>99</v>
      </c>
    </row>
    <row r="909" spans="1:49" x14ac:dyDescent="0.2">
      <c r="A909">
        <v>6</v>
      </c>
      <c r="E909">
        <v>6</v>
      </c>
      <c r="G909" t="s">
        <v>5091</v>
      </c>
      <c r="H909" t="s">
        <v>5092</v>
      </c>
      <c r="I909">
        <v>3</v>
      </c>
      <c r="M909">
        <v>3</v>
      </c>
      <c r="P909" t="s">
        <v>5093</v>
      </c>
      <c r="Q909">
        <v>4</v>
      </c>
      <c r="R909">
        <v>5</v>
      </c>
      <c r="U909">
        <v>5</v>
      </c>
      <c r="W909" t="s">
        <v>5094</v>
      </c>
      <c r="X909" t="s">
        <v>5093</v>
      </c>
      <c r="Y909" t="s">
        <v>119</v>
      </c>
      <c r="Z909" t="s">
        <v>5095</v>
      </c>
      <c r="AD909" t="s">
        <v>5096</v>
      </c>
      <c r="AE909" t="s">
        <v>19</v>
      </c>
      <c r="AJ909" t="s">
        <v>5097</v>
      </c>
      <c r="AK909" t="s">
        <v>5098</v>
      </c>
      <c r="AN909" t="s">
        <v>5618</v>
      </c>
      <c r="AO909" t="s">
        <v>5618</v>
      </c>
      <c r="AP909" t="s">
        <v>52</v>
      </c>
      <c r="AQ909" t="s">
        <v>5099</v>
      </c>
      <c r="AR909" t="s">
        <v>34</v>
      </c>
      <c r="AS909" t="s">
        <v>35</v>
      </c>
      <c r="AU909" t="s">
        <v>98</v>
      </c>
      <c r="AV909" t="s">
        <v>80</v>
      </c>
      <c r="AW909" t="s">
        <v>107</v>
      </c>
    </row>
    <row r="910" spans="1:49" x14ac:dyDescent="0.2">
      <c r="A910">
        <v>4</v>
      </c>
      <c r="B910">
        <v>6</v>
      </c>
      <c r="C910">
        <v>6</v>
      </c>
      <c r="D910">
        <v>7</v>
      </c>
      <c r="E910">
        <v>5</v>
      </c>
      <c r="F910">
        <v>5</v>
      </c>
      <c r="G910" t="s">
        <v>5100</v>
      </c>
      <c r="H910" t="s">
        <v>5101</v>
      </c>
      <c r="I910">
        <v>6</v>
      </c>
      <c r="J910">
        <v>5</v>
      </c>
      <c r="K910">
        <v>6</v>
      </c>
      <c r="L910">
        <v>7</v>
      </c>
      <c r="M910">
        <v>5</v>
      </c>
      <c r="N910">
        <v>5</v>
      </c>
      <c r="O910" t="s">
        <v>5102</v>
      </c>
      <c r="P910" t="s">
        <v>5103</v>
      </c>
      <c r="Q910">
        <v>7</v>
      </c>
      <c r="R910">
        <v>6</v>
      </c>
      <c r="S910">
        <v>4</v>
      </c>
      <c r="T910">
        <v>6</v>
      </c>
      <c r="U910">
        <v>6</v>
      </c>
      <c r="V910">
        <v>5</v>
      </c>
      <c r="W910" t="s">
        <v>5104</v>
      </c>
      <c r="X910" t="s">
        <v>5105</v>
      </c>
      <c r="Y910" t="s">
        <v>48</v>
      </c>
      <c r="Z910" t="s">
        <v>5106</v>
      </c>
      <c r="AA910" t="s">
        <v>16</v>
      </c>
      <c r="AC910" t="s">
        <v>17</v>
      </c>
      <c r="AE910" t="s">
        <v>19</v>
      </c>
      <c r="AF910" t="s">
        <v>20</v>
      </c>
      <c r="AJ910" t="s">
        <v>5107</v>
      </c>
      <c r="AK910" t="s">
        <v>5108</v>
      </c>
      <c r="AN910" t="s">
        <v>5618</v>
      </c>
      <c r="AO910" t="s">
        <v>51</v>
      </c>
      <c r="AP910" t="s">
        <v>52</v>
      </c>
      <c r="AQ910" t="s">
        <v>5109</v>
      </c>
      <c r="AR910" t="s">
        <v>34</v>
      </c>
      <c r="AS910" t="s">
        <v>35</v>
      </c>
      <c r="AU910" t="s">
        <v>47</v>
      </c>
      <c r="AV910" t="s">
        <v>80</v>
      </c>
      <c r="AW910" t="s">
        <v>99</v>
      </c>
    </row>
    <row r="911" spans="1:49" x14ac:dyDescent="0.2">
      <c r="A911">
        <v>1</v>
      </c>
      <c r="B911">
        <v>3</v>
      </c>
      <c r="C911">
        <v>1</v>
      </c>
      <c r="D911">
        <v>1</v>
      </c>
      <c r="E911">
        <v>1</v>
      </c>
      <c r="F911">
        <v>1</v>
      </c>
      <c r="H911" t="s">
        <v>5110</v>
      </c>
      <c r="I911">
        <v>1</v>
      </c>
      <c r="J911">
        <v>2</v>
      </c>
      <c r="K911">
        <v>1</v>
      </c>
      <c r="L911">
        <v>1</v>
      </c>
      <c r="M911">
        <v>1</v>
      </c>
      <c r="N911">
        <v>1</v>
      </c>
      <c r="P911" t="s">
        <v>5111</v>
      </c>
      <c r="Q911">
        <v>2</v>
      </c>
      <c r="R911">
        <v>2</v>
      </c>
      <c r="S911">
        <v>1</v>
      </c>
      <c r="T911">
        <v>1</v>
      </c>
      <c r="U911">
        <v>1</v>
      </c>
      <c r="V911">
        <v>1</v>
      </c>
      <c r="X911" t="s">
        <v>5112</v>
      </c>
      <c r="Y911" t="s">
        <v>29</v>
      </c>
      <c r="Z911" t="s">
        <v>5113</v>
      </c>
      <c r="AA911" t="s">
        <v>16</v>
      </c>
      <c r="AD911" t="s">
        <v>5114</v>
      </c>
      <c r="AJ911" t="s">
        <v>4415</v>
      </c>
      <c r="AK911" t="s">
        <v>5115</v>
      </c>
      <c r="AN911" t="s">
        <v>5619</v>
      </c>
      <c r="AO911" t="s">
        <v>5619</v>
      </c>
      <c r="AP911" t="s">
        <v>33</v>
      </c>
      <c r="AQ911" t="s">
        <v>5116</v>
      </c>
      <c r="AR911" t="s">
        <v>34</v>
      </c>
      <c r="AS911" t="s">
        <v>45</v>
      </c>
      <c r="AT911" t="s">
        <v>5117</v>
      </c>
      <c r="AU911" t="s">
        <v>160</v>
      </c>
      <c r="AV911" t="s">
        <v>150</v>
      </c>
      <c r="AW911" t="s">
        <v>38</v>
      </c>
    </row>
    <row r="912" spans="1:49" x14ac:dyDescent="0.2">
      <c r="A912">
        <v>6</v>
      </c>
      <c r="B912">
        <v>7</v>
      </c>
      <c r="C912">
        <v>6</v>
      </c>
      <c r="D912">
        <v>7</v>
      </c>
      <c r="E912">
        <v>7</v>
      </c>
      <c r="F912">
        <v>7</v>
      </c>
      <c r="G912" t="s">
        <v>5118</v>
      </c>
      <c r="H912" t="s">
        <v>5119</v>
      </c>
      <c r="I912">
        <v>4</v>
      </c>
      <c r="J912">
        <v>7</v>
      </c>
      <c r="K912">
        <v>7</v>
      </c>
      <c r="L912">
        <v>7</v>
      </c>
      <c r="M912">
        <v>6</v>
      </c>
      <c r="N912">
        <v>7</v>
      </c>
      <c r="P912" t="s">
        <v>5120</v>
      </c>
      <c r="Q912">
        <v>6</v>
      </c>
      <c r="R912">
        <v>7</v>
      </c>
      <c r="S912">
        <v>7</v>
      </c>
      <c r="T912">
        <v>7</v>
      </c>
      <c r="U912">
        <v>7</v>
      </c>
      <c r="V912">
        <v>7</v>
      </c>
      <c r="X912" t="s">
        <v>5121</v>
      </c>
      <c r="Y912" t="s">
        <v>119</v>
      </c>
      <c r="Z912" t="s">
        <v>5122</v>
      </c>
      <c r="AA912" t="s">
        <v>16</v>
      </c>
      <c r="AB912" t="s">
        <v>5637</v>
      </c>
      <c r="AF912" t="s">
        <v>20</v>
      </c>
      <c r="AG912" t="s">
        <v>21</v>
      </c>
      <c r="AJ912" t="s">
        <v>5123</v>
      </c>
      <c r="AK912" t="s">
        <v>5124</v>
      </c>
      <c r="AN912" t="s">
        <v>5618</v>
      </c>
      <c r="AO912" t="s">
        <v>5620</v>
      </c>
      <c r="AP912" t="s">
        <v>33</v>
      </c>
      <c r="AR912" t="s">
        <v>34</v>
      </c>
      <c r="AS912" t="s">
        <v>35</v>
      </c>
      <c r="AU912" t="s">
        <v>785</v>
      </c>
      <c r="AV912" t="s">
        <v>37</v>
      </c>
      <c r="AW912" t="s">
        <v>107</v>
      </c>
    </row>
    <row r="913" spans="1:49" x14ac:dyDescent="0.2">
      <c r="A913">
        <v>1</v>
      </c>
      <c r="B913">
        <v>1</v>
      </c>
      <c r="C913">
        <v>1</v>
      </c>
      <c r="D913">
        <v>1</v>
      </c>
      <c r="E913">
        <v>1</v>
      </c>
      <c r="F913">
        <v>1</v>
      </c>
      <c r="G913" t="s">
        <v>5125</v>
      </c>
      <c r="H913" t="s">
        <v>5126</v>
      </c>
      <c r="I913">
        <v>1</v>
      </c>
      <c r="J913">
        <v>1</v>
      </c>
      <c r="K913">
        <v>1</v>
      </c>
      <c r="L913">
        <v>1</v>
      </c>
      <c r="M913">
        <v>1</v>
      </c>
      <c r="O913" t="s">
        <v>5125</v>
      </c>
      <c r="P913" t="s">
        <v>5127</v>
      </c>
      <c r="Q913">
        <v>1</v>
      </c>
      <c r="R913">
        <v>1</v>
      </c>
      <c r="S913">
        <v>1</v>
      </c>
      <c r="T913">
        <v>1</v>
      </c>
      <c r="U913">
        <v>1</v>
      </c>
      <c r="V913">
        <v>1</v>
      </c>
      <c r="W913" t="s">
        <v>5128</v>
      </c>
      <c r="X913" t="s">
        <v>5129</v>
      </c>
      <c r="Y913" t="s">
        <v>29</v>
      </c>
      <c r="Z913" t="s">
        <v>5130</v>
      </c>
      <c r="AD913" t="s">
        <v>5131</v>
      </c>
      <c r="AJ913" t="s">
        <v>5132</v>
      </c>
      <c r="AK913" t="s">
        <v>5133</v>
      </c>
      <c r="AN913" t="s">
        <v>59</v>
      </c>
      <c r="AO913" t="s">
        <v>59</v>
      </c>
      <c r="AP913" t="s">
        <v>5638</v>
      </c>
      <c r="AQ913" t="s">
        <v>5134</v>
      </c>
      <c r="AR913" t="s">
        <v>67</v>
      </c>
      <c r="AS913" t="s">
        <v>35</v>
      </c>
      <c r="AU913" t="s">
        <v>36</v>
      </c>
      <c r="AV913" t="s">
        <v>150</v>
      </c>
      <c r="AW913" t="s">
        <v>68</v>
      </c>
    </row>
    <row r="914" spans="1:49" x14ac:dyDescent="0.2">
      <c r="A914">
        <v>1</v>
      </c>
      <c r="B914">
        <v>1</v>
      </c>
      <c r="C914">
        <v>1</v>
      </c>
      <c r="D914">
        <v>1</v>
      </c>
      <c r="E914">
        <v>1</v>
      </c>
      <c r="F914">
        <v>1</v>
      </c>
      <c r="G914" t="s">
        <v>5135</v>
      </c>
      <c r="H914" t="s">
        <v>509</v>
      </c>
      <c r="Y914" t="s">
        <v>29</v>
      </c>
      <c r="Z914" t="s">
        <v>5136</v>
      </c>
      <c r="AD914" t="s">
        <v>5137</v>
      </c>
      <c r="AK914" t="s">
        <v>5138</v>
      </c>
      <c r="AN914" t="s">
        <v>59</v>
      </c>
      <c r="AO914" t="s">
        <v>5618</v>
      </c>
      <c r="AP914" t="s">
        <v>33</v>
      </c>
      <c r="AR914" t="s">
        <v>67</v>
      </c>
      <c r="AS914" t="s">
        <v>35</v>
      </c>
      <c r="AU914" t="s">
        <v>60</v>
      </c>
      <c r="AV914" t="s">
        <v>150</v>
      </c>
    </row>
    <row r="915" spans="1:49" x14ac:dyDescent="0.2">
      <c r="A915">
        <v>1</v>
      </c>
      <c r="B915">
        <v>1</v>
      </c>
      <c r="C915">
        <v>1</v>
      </c>
      <c r="D915">
        <v>1</v>
      </c>
      <c r="E915">
        <v>1</v>
      </c>
      <c r="F915">
        <v>1</v>
      </c>
      <c r="G915" t="s">
        <v>5139</v>
      </c>
      <c r="H915" t="s">
        <v>5140</v>
      </c>
      <c r="I915">
        <v>1</v>
      </c>
      <c r="J915">
        <v>1</v>
      </c>
      <c r="K915">
        <v>1</v>
      </c>
      <c r="L915">
        <v>1</v>
      </c>
      <c r="M915">
        <v>1</v>
      </c>
      <c r="N915">
        <v>1</v>
      </c>
      <c r="Q915">
        <v>1</v>
      </c>
      <c r="R915">
        <v>1</v>
      </c>
      <c r="S915">
        <v>1</v>
      </c>
      <c r="T915">
        <v>1</v>
      </c>
      <c r="U915">
        <v>1</v>
      </c>
      <c r="V915">
        <v>1</v>
      </c>
      <c r="Y915" t="s">
        <v>29</v>
      </c>
      <c r="Z915" t="s">
        <v>5141</v>
      </c>
      <c r="AA915" t="s">
        <v>16</v>
      </c>
      <c r="AJ915" t="s">
        <v>5142</v>
      </c>
      <c r="AK915" t="s">
        <v>5143</v>
      </c>
      <c r="AN915" t="s">
        <v>5619</v>
      </c>
      <c r="AO915" t="s">
        <v>5619</v>
      </c>
      <c r="AP915" t="s">
        <v>52</v>
      </c>
      <c r="AR915" t="s">
        <v>67</v>
      </c>
      <c r="AS915" t="s">
        <v>35</v>
      </c>
      <c r="AU915" t="s">
        <v>98</v>
      </c>
      <c r="AV915" t="s">
        <v>37</v>
      </c>
      <c r="AW915" t="s">
        <v>81</v>
      </c>
    </row>
    <row r="916" spans="1:49" x14ac:dyDescent="0.2">
      <c r="A916">
        <v>7</v>
      </c>
      <c r="B916">
        <v>7</v>
      </c>
      <c r="C916">
        <v>7</v>
      </c>
      <c r="D916">
        <v>7</v>
      </c>
      <c r="E916">
        <v>7</v>
      </c>
      <c r="F916">
        <v>7</v>
      </c>
      <c r="G916" t="s">
        <v>5144</v>
      </c>
      <c r="I916">
        <v>5</v>
      </c>
      <c r="J916">
        <v>5</v>
      </c>
      <c r="K916">
        <v>7</v>
      </c>
      <c r="L916">
        <v>7</v>
      </c>
      <c r="M916">
        <v>7</v>
      </c>
      <c r="N916">
        <v>5</v>
      </c>
      <c r="P916" t="s">
        <v>5145</v>
      </c>
      <c r="Q916">
        <v>3</v>
      </c>
      <c r="R916">
        <v>5</v>
      </c>
      <c r="S916">
        <v>5</v>
      </c>
      <c r="T916">
        <v>5</v>
      </c>
      <c r="U916">
        <v>5</v>
      </c>
      <c r="V916">
        <v>5</v>
      </c>
      <c r="X916" t="s">
        <v>5834</v>
      </c>
      <c r="Y916" t="s">
        <v>119</v>
      </c>
      <c r="Z916" t="s">
        <v>5146</v>
      </c>
      <c r="AD916" t="s">
        <v>5147</v>
      </c>
      <c r="AE916" t="s">
        <v>19</v>
      </c>
      <c r="AF916" t="s">
        <v>20</v>
      </c>
      <c r="AJ916" t="s">
        <v>5148</v>
      </c>
      <c r="AK916" t="s">
        <v>5149</v>
      </c>
      <c r="AN916" t="s">
        <v>5618</v>
      </c>
      <c r="AO916" t="s">
        <v>51</v>
      </c>
      <c r="AP916" t="s">
        <v>52</v>
      </c>
      <c r="AQ916" t="s">
        <v>5150</v>
      </c>
      <c r="AR916" t="s">
        <v>34</v>
      </c>
      <c r="AS916" t="s">
        <v>35</v>
      </c>
      <c r="AU916" t="s">
        <v>47</v>
      </c>
      <c r="AV916" t="s">
        <v>80</v>
      </c>
      <c r="AW916" t="s">
        <v>107</v>
      </c>
    </row>
    <row r="917" spans="1:49" x14ac:dyDescent="0.2">
      <c r="A917">
        <v>1</v>
      </c>
      <c r="B917">
        <v>1</v>
      </c>
      <c r="C917">
        <v>1</v>
      </c>
      <c r="D917">
        <v>1</v>
      </c>
      <c r="E917">
        <v>1</v>
      </c>
      <c r="F917">
        <v>1</v>
      </c>
      <c r="I917">
        <v>1</v>
      </c>
      <c r="J917">
        <v>1</v>
      </c>
      <c r="K917">
        <v>1</v>
      </c>
      <c r="L917">
        <v>1</v>
      </c>
      <c r="M917">
        <v>1</v>
      </c>
      <c r="N917">
        <v>1</v>
      </c>
      <c r="Q917">
        <v>1</v>
      </c>
      <c r="R917">
        <v>1</v>
      </c>
      <c r="S917">
        <v>1</v>
      </c>
      <c r="T917">
        <v>1</v>
      </c>
      <c r="U917">
        <v>1</v>
      </c>
      <c r="V917">
        <v>1</v>
      </c>
      <c r="Y917" t="s">
        <v>29</v>
      </c>
      <c r="Z917" t="s">
        <v>5151</v>
      </c>
      <c r="AD917" t="s">
        <v>5152</v>
      </c>
      <c r="AK917" t="s">
        <v>5835</v>
      </c>
      <c r="AN917" t="s">
        <v>5620</v>
      </c>
      <c r="AO917" t="s">
        <v>5620</v>
      </c>
      <c r="AP917" t="s">
        <v>33</v>
      </c>
      <c r="AQ917" t="s">
        <v>5153</v>
      </c>
      <c r="AR917" t="s">
        <v>34</v>
      </c>
      <c r="AS917" t="s">
        <v>35</v>
      </c>
      <c r="AU917" t="s">
        <v>160</v>
      </c>
      <c r="AV917" t="s">
        <v>37</v>
      </c>
    </row>
    <row r="918" spans="1:49" x14ac:dyDescent="0.2">
      <c r="A918">
        <v>7</v>
      </c>
      <c r="B918">
        <v>6</v>
      </c>
      <c r="C918">
        <v>6</v>
      </c>
      <c r="D918">
        <v>6</v>
      </c>
      <c r="E918">
        <v>7</v>
      </c>
      <c r="F918">
        <v>7</v>
      </c>
      <c r="G918" t="s">
        <v>5154</v>
      </c>
      <c r="I918">
        <v>3</v>
      </c>
      <c r="J918">
        <v>6</v>
      </c>
      <c r="K918">
        <v>4</v>
      </c>
      <c r="L918">
        <v>5</v>
      </c>
      <c r="M918">
        <v>3</v>
      </c>
      <c r="N918">
        <v>3</v>
      </c>
      <c r="Q918">
        <v>4</v>
      </c>
      <c r="R918">
        <v>6</v>
      </c>
      <c r="S918">
        <v>3</v>
      </c>
      <c r="T918">
        <v>5</v>
      </c>
      <c r="U918">
        <v>3</v>
      </c>
      <c r="W918" t="s">
        <v>5155</v>
      </c>
      <c r="Y918" t="s">
        <v>119</v>
      </c>
      <c r="Z918" t="s">
        <v>5156</v>
      </c>
      <c r="AB918" t="s">
        <v>5637</v>
      </c>
      <c r="AK918" t="s">
        <v>5157</v>
      </c>
      <c r="AN918" t="s">
        <v>5618</v>
      </c>
      <c r="AO918" t="s">
        <v>5618</v>
      </c>
      <c r="AP918" t="s">
        <v>164</v>
      </c>
      <c r="AQ918" t="s">
        <v>5158</v>
      </c>
      <c r="AR918" t="s">
        <v>34</v>
      </c>
      <c r="AS918" t="s">
        <v>35</v>
      </c>
      <c r="AU918" t="s">
        <v>2565</v>
      </c>
      <c r="AV918" t="s">
        <v>80</v>
      </c>
      <c r="AW918" t="s">
        <v>107</v>
      </c>
    </row>
    <row r="919" spans="1:49" x14ac:dyDescent="0.2">
      <c r="A919">
        <v>3</v>
      </c>
      <c r="B919">
        <v>4</v>
      </c>
      <c r="C919">
        <v>4</v>
      </c>
      <c r="D919">
        <v>1</v>
      </c>
      <c r="E919">
        <v>2</v>
      </c>
      <c r="F919">
        <v>2</v>
      </c>
      <c r="G919" t="s">
        <v>5159</v>
      </c>
      <c r="H919" t="s">
        <v>5160</v>
      </c>
      <c r="I919">
        <v>2</v>
      </c>
      <c r="J919">
        <v>2</v>
      </c>
      <c r="K919">
        <v>4</v>
      </c>
      <c r="L919">
        <v>4</v>
      </c>
      <c r="M919">
        <v>4</v>
      </c>
      <c r="N919">
        <v>4</v>
      </c>
      <c r="O919" t="s">
        <v>5161</v>
      </c>
      <c r="P919" t="s">
        <v>5162</v>
      </c>
      <c r="Q919">
        <v>6</v>
      </c>
      <c r="R919">
        <v>6</v>
      </c>
      <c r="S919">
        <v>4</v>
      </c>
      <c r="T919">
        <v>4</v>
      </c>
      <c r="U919">
        <v>5</v>
      </c>
      <c r="V919">
        <v>5</v>
      </c>
      <c r="W919" t="s">
        <v>5163</v>
      </c>
      <c r="X919" t="s">
        <v>5164</v>
      </c>
      <c r="Y919" t="s">
        <v>48</v>
      </c>
      <c r="Z919" t="s">
        <v>5165</v>
      </c>
      <c r="AA919" t="s">
        <v>16</v>
      </c>
      <c r="AB919" t="s">
        <v>5637</v>
      </c>
      <c r="AE919" t="s">
        <v>19</v>
      </c>
      <c r="AF919" t="s">
        <v>20</v>
      </c>
      <c r="AJ919" t="s">
        <v>5166</v>
      </c>
      <c r="AK919" t="s">
        <v>5167</v>
      </c>
      <c r="AN919" t="s">
        <v>5618</v>
      </c>
      <c r="AO919" t="s">
        <v>5618</v>
      </c>
      <c r="AP919" t="s">
        <v>52</v>
      </c>
      <c r="AQ919" t="s">
        <v>5168</v>
      </c>
      <c r="AR919" t="s">
        <v>34</v>
      </c>
      <c r="AS919" t="s">
        <v>35</v>
      </c>
      <c r="AU919" t="s">
        <v>47</v>
      </c>
      <c r="AV919" t="s">
        <v>150</v>
      </c>
      <c r="AW919" t="s">
        <v>81</v>
      </c>
    </row>
    <row r="920" spans="1:49" x14ac:dyDescent="0.2">
      <c r="A920">
        <v>7</v>
      </c>
      <c r="C920">
        <v>5</v>
      </c>
      <c r="D920">
        <v>4</v>
      </c>
      <c r="E920">
        <v>5</v>
      </c>
      <c r="F920">
        <v>5</v>
      </c>
      <c r="G920" t="s">
        <v>5169</v>
      </c>
      <c r="I920">
        <v>3</v>
      </c>
      <c r="J920">
        <v>3</v>
      </c>
      <c r="K920">
        <v>4</v>
      </c>
      <c r="L920">
        <v>5</v>
      </c>
      <c r="M920">
        <v>3</v>
      </c>
      <c r="N920">
        <v>4</v>
      </c>
      <c r="P920" t="s">
        <v>5170</v>
      </c>
      <c r="Q920">
        <v>7</v>
      </c>
      <c r="R920">
        <v>7</v>
      </c>
      <c r="S920">
        <v>7</v>
      </c>
      <c r="T920">
        <v>6</v>
      </c>
      <c r="U920">
        <v>7</v>
      </c>
      <c r="V920">
        <v>6</v>
      </c>
      <c r="W920" t="s">
        <v>5171</v>
      </c>
      <c r="Y920" t="s">
        <v>48</v>
      </c>
      <c r="Z920" t="s">
        <v>5172</v>
      </c>
      <c r="AA920" t="s">
        <v>16</v>
      </c>
      <c r="AB920" t="s">
        <v>5637</v>
      </c>
      <c r="AF920" t="s">
        <v>20</v>
      </c>
      <c r="AI920" t="s">
        <v>23</v>
      </c>
      <c r="AJ920" t="s">
        <v>5173</v>
      </c>
      <c r="AN920" t="s">
        <v>5618</v>
      </c>
      <c r="AO920" t="s">
        <v>5618</v>
      </c>
      <c r="AP920" t="s">
        <v>33</v>
      </c>
      <c r="AQ920" t="s">
        <v>5174</v>
      </c>
      <c r="AR920" t="s">
        <v>67</v>
      </c>
      <c r="AS920" t="s">
        <v>35</v>
      </c>
      <c r="AU920" t="s">
        <v>160</v>
      </c>
      <c r="AV920" t="s">
        <v>80</v>
      </c>
      <c r="AW920" t="s">
        <v>107</v>
      </c>
    </row>
    <row r="921" spans="1:49" x14ac:dyDescent="0.2">
      <c r="A921">
        <v>7</v>
      </c>
      <c r="B921">
        <v>7</v>
      </c>
      <c r="C921">
        <v>5</v>
      </c>
      <c r="D921">
        <v>5</v>
      </c>
      <c r="E921">
        <v>6</v>
      </c>
      <c r="F921">
        <v>5</v>
      </c>
      <c r="G921" t="s">
        <v>5175</v>
      </c>
      <c r="I921">
        <v>1</v>
      </c>
      <c r="J921">
        <v>7</v>
      </c>
      <c r="K921">
        <v>5</v>
      </c>
      <c r="L921">
        <v>5</v>
      </c>
      <c r="M921">
        <v>3</v>
      </c>
      <c r="N921">
        <v>3</v>
      </c>
      <c r="Q921">
        <v>2</v>
      </c>
      <c r="R921">
        <v>7</v>
      </c>
      <c r="T921">
        <v>5</v>
      </c>
      <c r="U921">
        <v>4</v>
      </c>
      <c r="V921">
        <v>4</v>
      </c>
      <c r="W921" t="s">
        <v>5176</v>
      </c>
      <c r="Y921" t="s">
        <v>119</v>
      </c>
      <c r="Z921" t="s">
        <v>5177</v>
      </c>
      <c r="AB921" t="s">
        <v>5637</v>
      </c>
      <c r="AF921" t="s">
        <v>20</v>
      </c>
      <c r="AN921" t="s">
        <v>5618</v>
      </c>
      <c r="AO921" t="s">
        <v>5618</v>
      </c>
      <c r="AP921" t="s">
        <v>164</v>
      </c>
      <c r="AR921" t="s">
        <v>34</v>
      </c>
      <c r="AS921" t="s">
        <v>35</v>
      </c>
      <c r="AU921" t="s">
        <v>1472</v>
      </c>
      <c r="AV921" t="s">
        <v>37</v>
      </c>
      <c r="AW921" t="s">
        <v>107</v>
      </c>
    </row>
    <row r="922" spans="1:49" x14ac:dyDescent="0.2">
      <c r="A922">
        <v>2</v>
      </c>
      <c r="B922">
        <v>2</v>
      </c>
      <c r="C922">
        <v>2</v>
      </c>
      <c r="D922">
        <v>1</v>
      </c>
      <c r="E922">
        <v>1</v>
      </c>
      <c r="F922">
        <v>1</v>
      </c>
      <c r="G922" t="s">
        <v>5178</v>
      </c>
      <c r="I922">
        <v>3</v>
      </c>
      <c r="J922">
        <v>3</v>
      </c>
      <c r="K922">
        <v>3</v>
      </c>
      <c r="L922">
        <v>3</v>
      </c>
      <c r="M922">
        <v>3</v>
      </c>
      <c r="N922">
        <v>3</v>
      </c>
      <c r="P922" t="s">
        <v>5179</v>
      </c>
      <c r="Q922">
        <v>3</v>
      </c>
      <c r="R922">
        <v>3</v>
      </c>
      <c r="S922">
        <v>2</v>
      </c>
      <c r="T922">
        <v>2</v>
      </c>
      <c r="U922">
        <v>2</v>
      </c>
      <c r="V922">
        <v>3</v>
      </c>
      <c r="W922" t="s">
        <v>5180</v>
      </c>
      <c r="X922" t="s">
        <v>5181</v>
      </c>
      <c r="Y922" t="s">
        <v>29</v>
      </c>
      <c r="Z922" t="s">
        <v>5182</v>
      </c>
      <c r="AA922" t="s">
        <v>16</v>
      </c>
      <c r="AB922" t="s">
        <v>5637</v>
      </c>
      <c r="AK922" t="s">
        <v>5183</v>
      </c>
      <c r="AN922" t="s">
        <v>5620</v>
      </c>
      <c r="AO922" t="s">
        <v>5620</v>
      </c>
      <c r="AP922" t="s">
        <v>33</v>
      </c>
      <c r="AQ922" t="s">
        <v>5184</v>
      </c>
      <c r="AR922" t="s">
        <v>34</v>
      </c>
      <c r="AS922" t="s">
        <v>35</v>
      </c>
      <c r="AU922" t="s">
        <v>160</v>
      </c>
      <c r="AV922" t="s">
        <v>37</v>
      </c>
      <c r="AW922" t="s">
        <v>81</v>
      </c>
    </row>
    <row r="923" spans="1:49" x14ac:dyDescent="0.2">
      <c r="A923">
        <v>5</v>
      </c>
      <c r="B923">
        <v>1</v>
      </c>
      <c r="C923">
        <v>4</v>
      </c>
      <c r="D923">
        <v>1</v>
      </c>
      <c r="E923">
        <v>1</v>
      </c>
      <c r="F923">
        <v>2</v>
      </c>
      <c r="G923" t="s">
        <v>5185</v>
      </c>
      <c r="H923" t="s">
        <v>5186</v>
      </c>
      <c r="J923">
        <v>5</v>
      </c>
      <c r="K923">
        <v>2</v>
      </c>
      <c r="L923">
        <v>1</v>
      </c>
      <c r="M923">
        <v>1</v>
      </c>
      <c r="N923">
        <v>1</v>
      </c>
      <c r="P923" t="s">
        <v>5187</v>
      </c>
      <c r="Y923" t="s">
        <v>29</v>
      </c>
      <c r="Z923" t="s">
        <v>5188</v>
      </c>
      <c r="AA923" t="s">
        <v>16</v>
      </c>
      <c r="AD923" t="s">
        <v>5189</v>
      </c>
      <c r="AN923" t="s">
        <v>5619</v>
      </c>
      <c r="AO923" t="s">
        <v>5618</v>
      </c>
      <c r="AP923" t="s">
        <v>52</v>
      </c>
      <c r="AR923" t="s">
        <v>34</v>
      </c>
      <c r="AS923" t="s">
        <v>35</v>
      </c>
      <c r="AU923" t="s">
        <v>98</v>
      </c>
      <c r="AW923" t="s">
        <v>107</v>
      </c>
    </row>
    <row r="924" spans="1:49" x14ac:dyDescent="0.2">
      <c r="A924">
        <v>6</v>
      </c>
      <c r="B924">
        <v>6</v>
      </c>
      <c r="C924">
        <v>6</v>
      </c>
      <c r="D924">
        <v>4</v>
      </c>
      <c r="E924">
        <v>3</v>
      </c>
      <c r="F924">
        <v>4</v>
      </c>
      <c r="G924" t="s">
        <v>5190</v>
      </c>
      <c r="I924">
        <v>3</v>
      </c>
      <c r="J924">
        <v>5</v>
      </c>
      <c r="K924">
        <v>5</v>
      </c>
      <c r="L924">
        <v>5</v>
      </c>
      <c r="M924">
        <v>5</v>
      </c>
      <c r="N924">
        <v>5</v>
      </c>
      <c r="Q924">
        <v>6</v>
      </c>
      <c r="R924">
        <v>6</v>
      </c>
      <c r="S924">
        <v>6</v>
      </c>
      <c r="T924">
        <v>5</v>
      </c>
      <c r="U924">
        <v>5</v>
      </c>
      <c r="V924">
        <v>5</v>
      </c>
      <c r="W924" t="s">
        <v>5191</v>
      </c>
      <c r="Y924" t="s">
        <v>48</v>
      </c>
      <c r="Z924" t="s">
        <v>5192</v>
      </c>
      <c r="AA924" t="s">
        <v>16</v>
      </c>
      <c r="AB924" t="s">
        <v>5637</v>
      </c>
      <c r="AE924" t="s">
        <v>19</v>
      </c>
      <c r="AF924" t="s">
        <v>20</v>
      </c>
      <c r="AJ924" t="s">
        <v>5193</v>
      </c>
      <c r="AK924" t="s">
        <v>5194</v>
      </c>
      <c r="AN924" t="s">
        <v>51</v>
      </c>
      <c r="AO924" t="s">
        <v>51</v>
      </c>
      <c r="AP924" t="s">
        <v>33</v>
      </c>
      <c r="AR924" t="s">
        <v>34</v>
      </c>
      <c r="AS924" t="s">
        <v>35</v>
      </c>
      <c r="AU924" t="s">
        <v>160</v>
      </c>
      <c r="AV924" t="s">
        <v>80</v>
      </c>
      <c r="AW924" t="s">
        <v>81</v>
      </c>
    </row>
    <row r="925" spans="1:49" x14ac:dyDescent="0.2">
      <c r="A925">
        <v>3</v>
      </c>
      <c r="B925">
        <v>2</v>
      </c>
      <c r="C925">
        <v>3</v>
      </c>
      <c r="D925">
        <v>1</v>
      </c>
      <c r="E925">
        <v>4</v>
      </c>
      <c r="F925">
        <v>1</v>
      </c>
      <c r="I925">
        <v>3</v>
      </c>
      <c r="J925">
        <v>3</v>
      </c>
      <c r="K925">
        <v>3</v>
      </c>
      <c r="L925">
        <v>3</v>
      </c>
      <c r="M925">
        <v>2</v>
      </c>
      <c r="N925">
        <v>3</v>
      </c>
      <c r="P925" t="s">
        <v>5195</v>
      </c>
      <c r="Q925">
        <v>7</v>
      </c>
      <c r="R925">
        <v>6</v>
      </c>
      <c r="S925">
        <v>6</v>
      </c>
      <c r="T925">
        <v>6</v>
      </c>
      <c r="U925">
        <v>7</v>
      </c>
      <c r="V925">
        <v>6</v>
      </c>
      <c r="W925" t="s">
        <v>5196</v>
      </c>
      <c r="Y925" t="s">
        <v>48</v>
      </c>
      <c r="Z925" t="s">
        <v>5197</v>
      </c>
      <c r="AB925" t="s">
        <v>5637</v>
      </c>
      <c r="AE925" t="s">
        <v>19</v>
      </c>
      <c r="AJ925" t="s">
        <v>5198</v>
      </c>
      <c r="AN925" t="s">
        <v>5618</v>
      </c>
      <c r="AO925" t="s">
        <v>5620</v>
      </c>
      <c r="AP925" t="s">
        <v>33</v>
      </c>
      <c r="AR925" t="s">
        <v>34</v>
      </c>
      <c r="AS925" t="s">
        <v>35</v>
      </c>
      <c r="AU925" t="s">
        <v>124</v>
      </c>
      <c r="AV925" t="s">
        <v>80</v>
      </c>
      <c r="AW925" t="s">
        <v>107</v>
      </c>
    </row>
    <row r="926" spans="1:49" x14ac:dyDescent="0.2">
      <c r="A926">
        <v>1</v>
      </c>
      <c r="B926">
        <v>1</v>
      </c>
      <c r="C926">
        <v>1</v>
      </c>
      <c r="D926">
        <v>1</v>
      </c>
      <c r="E926">
        <v>1</v>
      </c>
      <c r="F926">
        <v>1</v>
      </c>
      <c r="G926" t="s">
        <v>495</v>
      </c>
      <c r="H926" t="s">
        <v>5199</v>
      </c>
      <c r="I926">
        <v>1</v>
      </c>
      <c r="J926">
        <v>1</v>
      </c>
      <c r="K926">
        <v>1</v>
      </c>
      <c r="L926">
        <v>1</v>
      </c>
      <c r="M926">
        <v>1</v>
      </c>
      <c r="N926">
        <v>1</v>
      </c>
      <c r="O926" t="s">
        <v>495</v>
      </c>
      <c r="P926" t="s">
        <v>5200</v>
      </c>
      <c r="Q926">
        <v>1</v>
      </c>
      <c r="R926">
        <v>1</v>
      </c>
      <c r="S926">
        <v>1</v>
      </c>
      <c r="T926">
        <v>1</v>
      </c>
      <c r="U926">
        <v>1</v>
      </c>
      <c r="V926">
        <v>1</v>
      </c>
      <c r="W926" t="s">
        <v>495</v>
      </c>
      <c r="X926" t="s">
        <v>5200</v>
      </c>
      <c r="Y926" t="s">
        <v>29</v>
      </c>
      <c r="Z926" t="s">
        <v>5201</v>
      </c>
      <c r="AD926" t="s">
        <v>5202</v>
      </c>
      <c r="AJ926" t="s">
        <v>5203</v>
      </c>
      <c r="AK926" t="s">
        <v>5204</v>
      </c>
      <c r="AN926" t="s">
        <v>59</v>
      </c>
      <c r="AO926" t="s">
        <v>59</v>
      </c>
      <c r="AP926" t="s">
        <v>33</v>
      </c>
      <c r="AQ926" t="s">
        <v>5205</v>
      </c>
      <c r="AR926" t="s">
        <v>67</v>
      </c>
      <c r="AS926" t="s">
        <v>35</v>
      </c>
      <c r="AU926" t="s">
        <v>79</v>
      </c>
    </row>
    <row r="927" spans="1:49" x14ac:dyDescent="0.2">
      <c r="A927">
        <v>6</v>
      </c>
      <c r="B927">
        <v>5</v>
      </c>
      <c r="C927">
        <v>5</v>
      </c>
      <c r="D927">
        <v>5</v>
      </c>
      <c r="E927">
        <v>5</v>
      </c>
      <c r="F927">
        <v>5</v>
      </c>
      <c r="G927" t="s">
        <v>5206</v>
      </c>
      <c r="H927" t="s">
        <v>5207</v>
      </c>
      <c r="I927">
        <v>4</v>
      </c>
      <c r="J927">
        <v>5</v>
      </c>
      <c r="K927">
        <v>5</v>
      </c>
      <c r="L927">
        <v>5</v>
      </c>
      <c r="M927">
        <v>5</v>
      </c>
      <c r="N927">
        <v>5</v>
      </c>
      <c r="P927" t="s">
        <v>5208</v>
      </c>
      <c r="Q927">
        <v>4</v>
      </c>
      <c r="R927">
        <v>7</v>
      </c>
      <c r="S927">
        <v>5</v>
      </c>
      <c r="T927">
        <v>5</v>
      </c>
      <c r="U927">
        <v>6</v>
      </c>
      <c r="V927">
        <v>5</v>
      </c>
      <c r="W927" t="s">
        <v>5209</v>
      </c>
      <c r="X927" t="s">
        <v>5210</v>
      </c>
      <c r="Y927" t="s">
        <v>119</v>
      </c>
      <c r="Z927" t="s">
        <v>5211</v>
      </c>
      <c r="AB927" t="s">
        <v>5637</v>
      </c>
      <c r="AF927" t="s">
        <v>20</v>
      </c>
      <c r="AJ927" t="s">
        <v>5212</v>
      </c>
      <c r="AN927" t="s">
        <v>5618</v>
      </c>
      <c r="AO927" t="s">
        <v>51</v>
      </c>
      <c r="AP927" t="s">
        <v>5640</v>
      </c>
      <c r="AQ927" t="s">
        <v>5213</v>
      </c>
      <c r="AR927" t="s">
        <v>67</v>
      </c>
      <c r="AS927" t="s">
        <v>35</v>
      </c>
      <c r="AU927" t="s">
        <v>170</v>
      </c>
      <c r="AV927" t="s">
        <v>80</v>
      </c>
      <c r="AW927" t="s">
        <v>99</v>
      </c>
    </row>
    <row r="928" spans="1:49" x14ac:dyDescent="0.2">
      <c r="Y928" t="s">
        <v>48</v>
      </c>
      <c r="Z928" t="s">
        <v>5214</v>
      </c>
      <c r="AA928" t="s">
        <v>16</v>
      </c>
      <c r="AN928" t="s">
        <v>51</v>
      </c>
      <c r="AO928" t="s">
        <v>51</v>
      </c>
      <c r="AP928" t="s">
        <v>52</v>
      </c>
      <c r="AQ928" t="s">
        <v>5215</v>
      </c>
      <c r="AR928" t="s">
        <v>34</v>
      </c>
      <c r="AS928" t="s">
        <v>35</v>
      </c>
      <c r="AU928" t="s">
        <v>47</v>
      </c>
      <c r="AV928" t="s">
        <v>80</v>
      </c>
      <c r="AW928" t="s">
        <v>107</v>
      </c>
    </row>
    <row r="929" spans="1:49" x14ac:dyDescent="0.2">
      <c r="Y929" t="s">
        <v>48</v>
      </c>
      <c r="AA929" t="s">
        <v>16</v>
      </c>
      <c r="AB929" t="s">
        <v>5637</v>
      </c>
      <c r="AE929" t="s">
        <v>19</v>
      </c>
      <c r="AF929" t="s">
        <v>20</v>
      </c>
      <c r="AN929" t="s">
        <v>5618</v>
      </c>
      <c r="AO929" t="s">
        <v>5620</v>
      </c>
      <c r="AP929" t="s">
        <v>33</v>
      </c>
      <c r="AR929" t="s">
        <v>67</v>
      </c>
      <c r="AS929" t="s">
        <v>35</v>
      </c>
      <c r="AU929" t="s">
        <v>79</v>
      </c>
      <c r="AV929" t="s">
        <v>80</v>
      </c>
      <c r="AW929" t="s">
        <v>107</v>
      </c>
    </row>
    <row r="930" spans="1:49" x14ac:dyDescent="0.2">
      <c r="A930">
        <v>6</v>
      </c>
      <c r="B930">
        <v>6</v>
      </c>
      <c r="C930">
        <v>6</v>
      </c>
      <c r="D930">
        <v>7</v>
      </c>
      <c r="E930">
        <v>7</v>
      </c>
      <c r="F930">
        <v>6</v>
      </c>
      <c r="G930" t="s">
        <v>5216</v>
      </c>
      <c r="H930" t="s">
        <v>67</v>
      </c>
      <c r="I930">
        <v>5</v>
      </c>
      <c r="J930">
        <v>5</v>
      </c>
      <c r="K930">
        <v>6</v>
      </c>
      <c r="L930">
        <v>6</v>
      </c>
      <c r="M930">
        <v>7</v>
      </c>
      <c r="N930">
        <v>6</v>
      </c>
      <c r="O930" t="s">
        <v>5217</v>
      </c>
      <c r="P930" t="s">
        <v>5218</v>
      </c>
      <c r="Q930">
        <v>5</v>
      </c>
      <c r="R930">
        <v>5</v>
      </c>
      <c r="S930">
        <v>6</v>
      </c>
      <c r="T930">
        <v>7</v>
      </c>
      <c r="U930">
        <v>7</v>
      </c>
      <c r="V930">
        <v>7</v>
      </c>
      <c r="X930" t="s">
        <v>5219</v>
      </c>
      <c r="Y930" t="s">
        <v>119</v>
      </c>
      <c r="Z930" t="s">
        <v>5220</v>
      </c>
      <c r="AA930" t="s">
        <v>16</v>
      </c>
      <c r="AD930" t="s">
        <v>5221</v>
      </c>
      <c r="AE930" t="s">
        <v>19</v>
      </c>
      <c r="AF930" t="s">
        <v>20</v>
      </c>
      <c r="AG930" t="s">
        <v>21</v>
      </c>
      <c r="AH930" t="s">
        <v>22</v>
      </c>
      <c r="AI930" t="s">
        <v>23</v>
      </c>
      <c r="AJ930" t="s">
        <v>5222</v>
      </c>
      <c r="AK930" t="s">
        <v>5223</v>
      </c>
      <c r="AN930" t="s">
        <v>5618</v>
      </c>
      <c r="AO930" t="s">
        <v>5618</v>
      </c>
      <c r="AP930" t="s">
        <v>5640</v>
      </c>
      <c r="AQ930" t="s">
        <v>5224</v>
      </c>
      <c r="AR930" t="s">
        <v>34</v>
      </c>
      <c r="AS930" t="s">
        <v>35</v>
      </c>
      <c r="AU930" t="s">
        <v>160</v>
      </c>
      <c r="AV930" t="s">
        <v>80</v>
      </c>
      <c r="AW930" t="s">
        <v>68</v>
      </c>
    </row>
    <row r="931" spans="1:49" x14ac:dyDescent="0.2">
      <c r="A931">
        <v>6</v>
      </c>
      <c r="B931">
        <v>4</v>
      </c>
      <c r="C931">
        <v>4</v>
      </c>
      <c r="D931">
        <v>1</v>
      </c>
      <c r="E931">
        <v>1</v>
      </c>
      <c r="F931">
        <v>1</v>
      </c>
      <c r="G931" t="s">
        <v>5225</v>
      </c>
      <c r="H931" t="s">
        <v>5226</v>
      </c>
      <c r="I931">
        <v>5</v>
      </c>
      <c r="J931">
        <v>4</v>
      </c>
      <c r="K931">
        <v>4</v>
      </c>
      <c r="L931">
        <v>2</v>
      </c>
      <c r="M931">
        <v>1</v>
      </c>
      <c r="N931">
        <v>1</v>
      </c>
      <c r="O931" t="s">
        <v>5227</v>
      </c>
      <c r="P931" t="s">
        <v>5228</v>
      </c>
      <c r="W931" t="s">
        <v>5229</v>
      </c>
      <c r="X931" t="s">
        <v>5230</v>
      </c>
      <c r="Y931" t="s">
        <v>29</v>
      </c>
      <c r="Z931" t="s">
        <v>5231</v>
      </c>
      <c r="AA931" t="s">
        <v>16</v>
      </c>
      <c r="AB931" t="s">
        <v>5637</v>
      </c>
      <c r="AC931" t="s">
        <v>17</v>
      </c>
      <c r="AD931" t="s">
        <v>5232</v>
      </c>
      <c r="AF931" t="s">
        <v>20</v>
      </c>
      <c r="AJ931" t="s">
        <v>5233</v>
      </c>
      <c r="AK931" t="s">
        <v>5234</v>
      </c>
      <c r="AN931" t="s">
        <v>5620</v>
      </c>
      <c r="AO931" t="s">
        <v>5619</v>
      </c>
      <c r="AP931" t="s">
        <v>52</v>
      </c>
      <c r="AQ931" t="s">
        <v>5235</v>
      </c>
      <c r="AR931" t="s">
        <v>34</v>
      </c>
      <c r="AS931" t="s">
        <v>35</v>
      </c>
      <c r="AU931" t="s">
        <v>98</v>
      </c>
      <c r="AV931" t="s">
        <v>80</v>
      </c>
      <c r="AW931" t="s">
        <v>81</v>
      </c>
    </row>
    <row r="932" spans="1:49" x14ac:dyDescent="0.2">
      <c r="A932">
        <v>1</v>
      </c>
      <c r="B932">
        <v>4</v>
      </c>
      <c r="C932">
        <v>1</v>
      </c>
      <c r="D932">
        <v>1</v>
      </c>
      <c r="E932">
        <v>1</v>
      </c>
      <c r="F932">
        <v>1</v>
      </c>
      <c r="H932" t="s">
        <v>5236</v>
      </c>
      <c r="Y932" t="s">
        <v>29</v>
      </c>
      <c r="Z932" t="s">
        <v>5237</v>
      </c>
      <c r="AA932" t="s">
        <v>16</v>
      </c>
      <c r="AN932" t="s">
        <v>59</v>
      </c>
      <c r="AO932" t="s">
        <v>5620</v>
      </c>
      <c r="AP932" t="s">
        <v>5640</v>
      </c>
      <c r="AQ932" t="s">
        <v>5238</v>
      </c>
      <c r="AR932" t="s">
        <v>67</v>
      </c>
      <c r="AS932" t="s">
        <v>35</v>
      </c>
      <c r="AU932" t="s">
        <v>433</v>
      </c>
      <c r="AV932" t="s">
        <v>80</v>
      </c>
      <c r="AW932" t="s">
        <v>68</v>
      </c>
    </row>
    <row r="933" spans="1:49" x14ac:dyDescent="0.2">
      <c r="A933">
        <v>7</v>
      </c>
      <c r="B933">
        <v>6</v>
      </c>
      <c r="C933">
        <v>6</v>
      </c>
      <c r="D933">
        <v>4</v>
      </c>
      <c r="E933">
        <v>4</v>
      </c>
      <c r="F933">
        <v>5</v>
      </c>
      <c r="G933" t="s">
        <v>5239</v>
      </c>
      <c r="I933">
        <v>5</v>
      </c>
      <c r="J933">
        <v>6</v>
      </c>
      <c r="K933">
        <v>5</v>
      </c>
      <c r="L933">
        <v>4</v>
      </c>
      <c r="M933">
        <v>4</v>
      </c>
      <c r="N933">
        <v>5</v>
      </c>
      <c r="Q933">
        <v>4</v>
      </c>
      <c r="R933">
        <v>4</v>
      </c>
      <c r="S933">
        <v>5</v>
      </c>
      <c r="T933">
        <v>4</v>
      </c>
      <c r="U933">
        <v>5</v>
      </c>
      <c r="V933">
        <v>5</v>
      </c>
      <c r="W933" t="s">
        <v>5240</v>
      </c>
      <c r="X933" t="s">
        <v>5241</v>
      </c>
      <c r="Y933" t="s">
        <v>119</v>
      </c>
      <c r="Z933" t="s">
        <v>5242</v>
      </c>
      <c r="AB933" t="s">
        <v>5637</v>
      </c>
      <c r="AF933" t="s">
        <v>20</v>
      </c>
      <c r="AN933" t="s">
        <v>5618</v>
      </c>
      <c r="AO933" t="s">
        <v>5618</v>
      </c>
      <c r="AP933" t="s">
        <v>33</v>
      </c>
      <c r="AQ933" t="s">
        <v>5243</v>
      </c>
      <c r="AR933" t="s">
        <v>67</v>
      </c>
      <c r="AS933" t="s">
        <v>35</v>
      </c>
      <c r="AU933" t="s">
        <v>160</v>
      </c>
      <c r="AV933" t="s">
        <v>80</v>
      </c>
      <c r="AW933" t="s">
        <v>107</v>
      </c>
    </row>
    <row r="934" spans="1:49" x14ac:dyDescent="0.2">
      <c r="A934">
        <v>1</v>
      </c>
      <c r="B934">
        <v>4</v>
      </c>
      <c r="C934">
        <v>3</v>
      </c>
      <c r="D934">
        <v>1</v>
      </c>
      <c r="E934">
        <v>1</v>
      </c>
      <c r="F934">
        <v>1</v>
      </c>
      <c r="G934" t="s">
        <v>495</v>
      </c>
      <c r="H934" t="s">
        <v>5244</v>
      </c>
      <c r="I934">
        <v>1</v>
      </c>
      <c r="J934">
        <v>4</v>
      </c>
      <c r="K934">
        <v>3</v>
      </c>
      <c r="L934">
        <v>1</v>
      </c>
      <c r="M934">
        <v>1</v>
      </c>
      <c r="Y934" t="s">
        <v>29</v>
      </c>
      <c r="Z934" t="s">
        <v>5245</v>
      </c>
      <c r="AD934" t="s">
        <v>5246</v>
      </c>
      <c r="AK934" t="s">
        <v>5247</v>
      </c>
      <c r="AN934" t="s">
        <v>59</v>
      </c>
      <c r="AO934" t="s">
        <v>5618</v>
      </c>
      <c r="AP934" t="s">
        <v>52</v>
      </c>
      <c r="AQ934" t="s">
        <v>5248</v>
      </c>
      <c r="AR934" t="s">
        <v>34</v>
      </c>
      <c r="AS934" t="s">
        <v>35</v>
      </c>
      <c r="AU934" t="s">
        <v>47</v>
      </c>
      <c r="AV934" t="s">
        <v>37</v>
      </c>
      <c r="AW934" t="s">
        <v>81</v>
      </c>
    </row>
    <row r="935" spans="1:49" x14ac:dyDescent="0.2">
      <c r="A935">
        <v>7</v>
      </c>
      <c r="B935">
        <v>7</v>
      </c>
      <c r="C935">
        <v>7</v>
      </c>
      <c r="D935">
        <v>7</v>
      </c>
      <c r="E935">
        <v>7</v>
      </c>
      <c r="F935">
        <v>7</v>
      </c>
      <c r="I935">
        <v>3</v>
      </c>
      <c r="J935">
        <v>4</v>
      </c>
      <c r="K935">
        <v>3</v>
      </c>
      <c r="L935">
        <v>3</v>
      </c>
      <c r="M935">
        <v>3</v>
      </c>
      <c r="N935">
        <v>3</v>
      </c>
      <c r="Q935">
        <v>4</v>
      </c>
      <c r="R935">
        <v>4</v>
      </c>
      <c r="S935">
        <v>4</v>
      </c>
      <c r="T935">
        <v>3</v>
      </c>
      <c r="U935">
        <v>4</v>
      </c>
      <c r="V935">
        <v>4</v>
      </c>
      <c r="Y935" t="s">
        <v>119</v>
      </c>
      <c r="Z935" t="s">
        <v>5249</v>
      </c>
      <c r="AA935" t="s">
        <v>16</v>
      </c>
      <c r="AB935" t="s">
        <v>5637</v>
      </c>
      <c r="AE935" t="s">
        <v>19</v>
      </c>
      <c r="AF935" t="s">
        <v>20</v>
      </c>
      <c r="AI935" t="s">
        <v>23</v>
      </c>
      <c r="AN935" t="s">
        <v>5618</v>
      </c>
      <c r="AO935" t="s">
        <v>51</v>
      </c>
      <c r="AP935" t="s">
        <v>5640</v>
      </c>
      <c r="AR935" t="s">
        <v>34</v>
      </c>
      <c r="AS935" t="s">
        <v>35</v>
      </c>
      <c r="AU935" t="s">
        <v>903</v>
      </c>
      <c r="AV935" t="s">
        <v>80</v>
      </c>
      <c r="AW935" t="s">
        <v>99</v>
      </c>
    </row>
    <row r="936" spans="1:49" x14ac:dyDescent="0.2">
      <c r="AA936" t="s">
        <v>16</v>
      </c>
      <c r="AK936" t="s">
        <v>5250</v>
      </c>
      <c r="AN936" t="s">
        <v>5618</v>
      </c>
      <c r="AO936" t="s">
        <v>5618</v>
      </c>
      <c r="AP936" t="s">
        <v>52</v>
      </c>
      <c r="AQ936" t="s">
        <v>5251</v>
      </c>
      <c r="AR936" t="s">
        <v>34</v>
      </c>
      <c r="AS936" t="s">
        <v>35</v>
      </c>
      <c r="AU936" t="s">
        <v>47</v>
      </c>
      <c r="AV936" t="s">
        <v>37</v>
      </c>
      <c r="AW936" t="s">
        <v>107</v>
      </c>
    </row>
    <row r="937" spans="1:49" x14ac:dyDescent="0.2">
      <c r="A937">
        <v>6</v>
      </c>
      <c r="B937">
        <v>7</v>
      </c>
      <c r="C937">
        <v>6</v>
      </c>
      <c r="D937">
        <v>7</v>
      </c>
      <c r="E937">
        <v>7</v>
      </c>
      <c r="F937">
        <v>7</v>
      </c>
      <c r="G937" t="s">
        <v>5252</v>
      </c>
      <c r="H937" t="s">
        <v>5253</v>
      </c>
      <c r="I937">
        <v>5</v>
      </c>
      <c r="J937">
        <v>5</v>
      </c>
      <c r="K937">
        <v>5</v>
      </c>
      <c r="L937">
        <v>5</v>
      </c>
      <c r="M937">
        <v>5</v>
      </c>
      <c r="N937">
        <v>5</v>
      </c>
      <c r="O937" t="s">
        <v>5254</v>
      </c>
      <c r="P937" t="s">
        <v>5255</v>
      </c>
      <c r="Q937">
        <v>5</v>
      </c>
      <c r="R937">
        <v>5</v>
      </c>
      <c r="S937">
        <v>5</v>
      </c>
      <c r="T937">
        <v>5</v>
      </c>
      <c r="U937">
        <v>5</v>
      </c>
      <c r="V937">
        <v>5</v>
      </c>
      <c r="W937" t="s">
        <v>5256</v>
      </c>
      <c r="X937" t="s">
        <v>5257</v>
      </c>
      <c r="Y937" t="s">
        <v>119</v>
      </c>
      <c r="Z937" t="s">
        <v>5258</v>
      </c>
      <c r="AA937" t="s">
        <v>16</v>
      </c>
      <c r="AE937" t="s">
        <v>19</v>
      </c>
      <c r="AF937" t="s">
        <v>20</v>
      </c>
      <c r="AG937" t="s">
        <v>21</v>
      </c>
      <c r="AH937" t="s">
        <v>22</v>
      </c>
      <c r="AI937" t="s">
        <v>23</v>
      </c>
      <c r="AJ937" t="s">
        <v>5259</v>
      </c>
      <c r="AK937" t="s">
        <v>5260</v>
      </c>
      <c r="AN937" t="s">
        <v>5618</v>
      </c>
      <c r="AO937" t="s">
        <v>5618</v>
      </c>
      <c r="AP937" t="s">
        <v>33</v>
      </c>
      <c r="AQ937" t="s">
        <v>5261</v>
      </c>
      <c r="AR937" t="s">
        <v>34</v>
      </c>
      <c r="AS937" t="s">
        <v>35</v>
      </c>
      <c r="AU937" t="s">
        <v>160</v>
      </c>
      <c r="AV937" t="s">
        <v>80</v>
      </c>
      <c r="AW937" t="s">
        <v>99</v>
      </c>
    </row>
    <row r="938" spans="1:49" x14ac:dyDescent="0.2">
      <c r="A938">
        <v>7</v>
      </c>
      <c r="B938">
        <v>7</v>
      </c>
      <c r="C938">
        <v>7</v>
      </c>
      <c r="D938">
        <v>6</v>
      </c>
      <c r="E938">
        <v>7</v>
      </c>
      <c r="F938">
        <v>7</v>
      </c>
      <c r="G938" t="s">
        <v>696</v>
      </c>
      <c r="H938" t="s">
        <v>5262</v>
      </c>
      <c r="I938">
        <v>4</v>
      </c>
      <c r="J938">
        <v>4</v>
      </c>
      <c r="K938">
        <v>4</v>
      </c>
      <c r="L938">
        <v>4</v>
      </c>
      <c r="M938">
        <v>3</v>
      </c>
      <c r="N938">
        <v>4</v>
      </c>
      <c r="Q938">
        <v>5</v>
      </c>
      <c r="R938">
        <v>5</v>
      </c>
      <c r="S938">
        <v>4</v>
      </c>
      <c r="T938">
        <v>4</v>
      </c>
      <c r="U938">
        <v>4</v>
      </c>
      <c r="Y938" t="s">
        <v>119</v>
      </c>
      <c r="Z938" t="s">
        <v>5263</v>
      </c>
      <c r="AB938" t="s">
        <v>5637</v>
      </c>
      <c r="AH938" t="s">
        <v>22</v>
      </c>
      <c r="AJ938" t="s">
        <v>5264</v>
      </c>
      <c r="AK938" t="s">
        <v>5265</v>
      </c>
      <c r="AN938" t="s">
        <v>5618</v>
      </c>
      <c r="AO938" t="s">
        <v>5618</v>
      </c>
      <c r="AP938" t="s">
        <v>33</v>
      </c>
      <c r="AR938" t="s">
        <v>34</v>
      </c>
      <c r="AS938" t="s">
        <v>35</v>
      </c>
      <c r="AU938" t="s">
        <v>238</v>
      </c>
      <c r="AV938" t="s">
        <v>80</v>
      </c>
      <c r="AW938" t="s">
        <v>81</v>
      </c>
    </row>
    <row r="939" spans="1:49" x14ac:dyDescent="0.2">
      <c r="A939">
        <v>7</v>
      </c>
      <c r="B939">
        <v>7</v>
      </c>
      <c r="C939">
        <v>5</v>
      </c>
      <c r="D939">
        <v>5</v>
      </c>
      <c r="E939">
        <v>7</v>
      </c>
      <c r="F939">
        <v>7</v>
      </c>
      <c r="I939">
        <v>3</v>
      </c>
      <c r="J939">
        <v>7</v>
      </c>
      <c r="K939">
        <v>5</v>
      </c>
      <c r="L939">
        <v>5</v>
      </c>
      <c r="M939">
        <v>7</v>
      </c>
      <c r="N939">
        <v>7</v>
      </c>
      <c r="P939" t="s">
        <v>5266</v>
      </c>
      <c r="Q939">
        <v>5</v>
      </c>
      <c r="R939">
        <v>5</v>
      </c>
      <c r="S939">
        <v>4</v>
      </c>
      <c r="T939">
        <v>5</v>
      </c>
      <c r="U939">
        <v>7</v>
      </c>
      <c r="V939">
        <v>7</v>
      </c>
      <c r="W939" t="s">
        <v>5267</v>
      </c>
      <c r="X939" t="s">
        <v>5268</v>
      </c>
      <c r="Y939" t="s">
        <v>119</v>
      </c>
      <c r="Z939" t="s">
        <v>5269</v>
      </c>
      <c r="AA939" t="s">
        <v>16</v>
      </c>
      <c r="AF939" t="s">
        <v>20</v>
      </c>
      <c r="AJ939" t="s">
        <v>5270</v>
      </c>
      <c r="AK939" t="s">
        <v>5271</v>
      </c>
      <c r="AN939" t="s">
        <v>5618</v>
      </c>
      <c r="AO939" t="s">
        <v>59</v>
      </c>
      <c r="AP939" t="s">
        <v>5640</v>
      </c>
      <c r="AR939" t="s">
        <v>67</v>
      </c>
      <c r="AS939" t="s">
        <v>35</v>
      </c>
      <c r="AU939" t="s">
        <v>740</v>
      </c>
      <c r="AV939" t="s">
        <v>80</v>
      </c>
      <c r="AW939" t="s">
        <v>107</v>
      </c>
    </row>
    <row r="940" spans="1:49" x14ac:dyDescent="0.2">
      <c r="A940">
        <v>6</v>
      </c>
      <c r="B940">
        <v>6</v>
      </c>
      <c r="C940">
        <v>7</v>
      </c>
      <c r="D940">
        <v>5</v>
      </c>
      <c r="E940">
        <v>7</v>
      </c>
      <c r="F940">
        <v>7</v>
      </c>
      <c r="I940">
        <v>4</v>
      </c>
      <c r="J940">
        <v>3</v>
      </c>
      <c r="K940">
        <v>3</v>
      </c>
      <c r="L940">
        <v>3</v>
      </c>
      <c r="M940">
        <v>3</v>
      </c>
      <c r="N940">
        <v>3</v>
      </c>
      <c r="Q940">
        <v>5</v>
      </c>
      <c r="S940">
        <v>5</v>
      </c>
      <c r="T940">
        <v>5</v>
      </c>
      <c r="U940">
        <v>5</v>
      </c>
      <c r="V940">
        <v>5</v>
      </c>
      <c r="Y940" t="s">
        <v>119</v>
      </c>
      <c r="Z940" t="s">
        <v>5272</v>
      </c>
      <c r="AA940" t="s">
        <v>16</v>
      </c>
      <c r="AE940" t="s">
        <v>19</v>
      </c>
      <c r="AF940" t="s">
        <v>20</v>
      </c>
      <c r="AI940" t="s">
        <v>23</v>
      </c>
      <c r="AJ940" t="s">
        <v>5273</v>
      </c>
      <c r="AK940" t="s">
        <v>5274</v>
      </c>
      <c r="AN940" t="s">
        <v>5618</v>
      </c>
      <c r="AO940" t="s">
        <v>5618</v>
      </c>
      <c r="AP940" t="s">
        <v>52</v>
      </c>
      <c r="AR940" t="s">
        <v>34</v>
      </c>
      <c r="AS940" t="s">
        <v>35</v>
      </c>
      <c r="AU940" t="s">
        <v>47</v>
      </c>
      <c r="AV940" t="s">
        <v>80</v>
      </c>
      <c r="AW940" t="s">
        <v>107</v>
      </c>
    </row>
    <row r="941" spans="1:49" x14ac:dyDescent="0.2">
      <c r="A941">
        <v>4</v>
      </c>
      <c r="B941">
        <v>4</v>
      </c>
      <c r="C941">
        <v>4</v>
      </c>
      <c r="D941">
        <v>3</v>
      </c>
      <c r="E941">
        <v>4</v>
      </c>
      <c r="F941">
        <v>5</v>
      </c>
      <c r="I941">
        <v>6</v>
      </c>
      <c r="J941">
        <v>6</v>
      </c>
      <c r="K941">
        <v>4</v>
      </c>
      <c r="L941">
        <v>4</v>
      </c>
      <c r="M941">
        <v>5</v>
      </c>
      <c r="N941">
        <v>5</v>
      </c>
      <c r="Q941">
        <v>7</v>
      </c>
      <c r="R941">
        <v>7</v>
      </c>
      <c r="S941">
        <v>5</v>
      </c>
      <c r="T941">
        <v>5</v>
      </c>
      <c r="U941">
        <v>6</v>
      </c>
      <c r="V941">
        <v>4</v>
      </c>
      <c r="W941" t="s">
        <v>5275</v>
      </c>
      <c r="Y941" t="s">
        <v>48</v>
      </c>
      <c r="Z941" t="s">
        <v>5276</v>
      </c>
      <c r="AA941" t="s">
        <v>16</v>
      </c>
      <c r="AG941" t="s">
        <v>21</v>
      </c>
      <c r="AH941" t="s">
        <v>22</v>
      </c>
      <c r="AI941" t="s">
        <v>23</v>
      </c>
      <c r="AJ941" t="s">
        <v>5277</v>
      </c>
      <c r="AN941" t="s">
        <v>5618</v>
      </c>
      <c r="AO941" t="s">
        <v>51</v>
      </c>
      <c r="AP941" t="s">
        <v>52</v>
      </c>
      <c r="AQ941" t="s">
        <v>5278</v>
      </c>
      <c r="AR941" t="s">
        <v>67</v>
      </c>
      <c r="AS941" t="s">
        <v>35</v>
      </c>
      <c r="AU941" t="s">
        <v>47</v>
      </c>
      <c r="AV941" t="s">
        <v>80</v>
      </c>
      <c r="AW941" t="s">
        <v>107</v>
      </c>
    </row>
    <row r="942" spans="1:49" x14ac:dyDescent="0.2">
      <c r="A942">
        <v>5</v>
      </c>
      <c r="B942">
        <v>5</v>
      </c>
      <c r="C942">
        <v>1</v>
      </c>
      <c r="D942">
        <v>3</v>
      </c>
      <c r="E942">
        <v>7</v>
      </c>
      <c r="F942">
        <v>7</v>
      </c>
      <c r="I942">
        <v>3</v>
      </c>
      <c r="J942">
        <v>4</v>
      </c>
      <c r="K942">
        <v>1</v>
      </c>
      <c r="L942">
        <v>1</v>
      </c>
      <c r="M942">
        <v>5</v>
      </c>
      <c r="N942">
        <v>5</v>
      </c>
      <c r="Q942">
        <v>7</v>
      </c>
      <c r="R942">
        <v>7</v>
      </c>
      <c r="S942">
        <v>7</v>
      </c>
      <c r="T942">
        <v>7</v>
      </c>
      <c r="U942">
        <v>7</v>
      </c>
      <c r="Y942" t="s">
        <v>48</v>
      </c>
      <c r="Z942" t="s">
        <v>5279</v>
      </c>
      <c r="AD942" t="s">
        <v>5280</v>
      </c>
      <c r="AN942" t="s">
        <v>5618</v>
      </c>
      <c r="AO942" t="s">
        <v>51</v>
      </c>
      <c r="AP942" t="s">
        <v>5640</v>
      </c>
      <c r="AR942" t="s">
        <v>67</v>
      </c>
      <c r="AS942" t="s">
        <v>35</v>
      </c>
      <c r="AU942" t="s">
        <v>3134</v>
      </c>
      <c r="AV942" t="s">
        <v>80</v>
      </c>
      <c r="AW942" t="s">
        <v>99</v>
      </c>
    </row>
    <row r="943" spans="1:49" x14ac:dyDescent="0.2">
      <c r="A943">
        <v>3</v>
      </c>
      <c r="B943">
        <v>6</v>
      </c>
      <c r="C943">
        <v>4</v>
      </c>
      <c r="D943">
        <v>4</v>
      </c>
      <c r="E943">
        <v>4</v>
      </c>
      <c r="F943">
        <v>2</v>
      </c>
      <c r="I943">
        <v>5</v>
      </c>
      <c r="J943">
        <v>4</v>
      </c>
      <c r="K943">
        <v>3</v>
      </c>
      <c r="L943">
        <v>4</v>
      </c>
      <c r="M943">
        <v>4</v>
      </c>
      <c r="N943">
        <v>3</v>
      </c>
      <c r="O943" t="s">
        <v>5281</v>
      </c>
      <c r="P943" t="s">
        <v>5282</v>
      </c>
      <c r="Q943">
        <v>6</v>
      </c>
      <c r="R943">
        <v>5</v>
      </c>
      <c r="S943">
        <v>5</v>
      </c>
      <c r="T943">
        <v>4</v>
      </c>
      <c r="U943">
        <v>3</v>
      </c>
      <c r="V943">
        <v>3</v>
      </c>
      <c r="W943" t="s">
        <v>5283</v>
      </c>
      <c r="X943" t="s">
        <v>5284</v>
      </c>
      <c r="Y943" t="s">
        <v>48</v>
      </c>
      <c r="Z943" t="s">
        <v>5285</v>
      </c>
      <c r="AD943" t="s">
        <v>5286</v>
      </c>
      <c r="AF943" t="s">
        <v>20</v>
      </c>
      <c r="AI943" t="s">
        <v>23</v>
      </c>
      <c r="AJ943" t="s">
        <v>5287</v>
      </c>
      <c r="AK943" t="s">
        <v>5288</v>
      </c>
      <c r="AN943" t="s">
        <v>5618</v>
      </c>
      <c r="AO943" t="s">
        <v>51</v>
      </c>
      <c r="AP943" t="s">
        <v>52</v>
      </c>
      <c r="AR943" t="s">
        <v>67</v>
      </c>
      <c r="AS943" t="s">
        <v>35</v>
      </c>
      <c r="AU943" t="s">
        <v>47</v>
      </c>
      <c r="AV943" t="s">
        <v>556</v>
      </c>
      <c r="AW943" t="s">
        <v>81</v>
      </c>
    </row>
    <row r="944" spans="1:49" x14ac:dyDescent="0.2">
      <c r="A944">
        <v>4</v>
      </c>
      <c r="B944">
        <v>4</v>
      </c>
      <c r="G944" t="s">
        <v>5289</v>
      </c>
      <c r="H944" t="s">
        <v>5290</v>
      </c>
      <c r="I944">
        <v>4</v>
      </c>
      <c r="P944" t="s">
        <v>5291</v>
      </c>
      <c r="Q944">
        <v>4</v>
      </c>
      <c r="R944">
        <v>4</v>
      </c>
      <c r="W944" t="s">
        <v>5292</v>
      </c>
      <c r="X944" t="s">
        <v>5293</v>
      </c>
      <c r="Y944" t="s">
        <v>29</v>
      </c>
      <c r="AA944" t="s">
        <v>16</v>
      </c>
      <c r="AB944" t="s">
        <v>5637</v>
      </c>
      <c r="AG944" t="s">
        <v>21</v>
      </c>
      <c r="AH944" t="s">
        <v>22</v>
      </c>
      <c r="AJ944" t="s">
        <v>5294</v>
      </c>
      <c r="AM944" t="s">
        <v>5295</v>
      </c>
      <c r="AN944" t="s">
        <v>5618</v>
      </c>
      <c r="AO944" t="s">
        <v>51</v>
      </c>
      <c r="AP944" t="s">
        <v>52</v>
      </c>
      <c r="AQ944" t="s">
        <v>5296</v>
      </c>
      <c r="AR944" t="s">
        <v>34</v>
      </c>
      <c r="AS944" t="s">
        <v>35</v>
      </c>
      <c r="AU944" t="s">
        <v>98</v>
      </c>
      <c r="AV944" t="s">
        <v>37</v>
      </c>
      <c r="AW944" t="s">
        <v>81</v>
      </c>
    </row>
    <row r="945" spans="1:49" x14ac:dyDescent="0.2">
      <c r="A945">
        <v>7</v>
      </c>
      <c r="B945">
        <v>7</v>
      </c>
      <c r="C945">
        <v>7</v>
      </c>
      <c r="D945">
        <v>5</v>
      </c>
      <c r="E945">
        <v>7</v>
      </c>
      <c r="F945">
        <v>7</v>
      </c>
      <c r="G945" t="s">
        <v>5297</v>
      </c>
      <c r="H945" t="s">
        <v>5298</v>
      </c>
      <c r="I945">
        <v>4</v>
      </c>
      <c r="J945">
        <v>5</v>
      </c>
      <c r="K945">
        <v>5</v>
      </c>
      <c r="L945">
        <v>5</v>
      </c>
      <c r="M945">
        <v>5</v>
      </c>
      <c r="N945">
        <v>5</v>
      </c>
      <c r="Q945">
        <v>5</v>
      </c>
      <c r="R945">
        <v>7</v>
      </c>
      <c r="S945">
        <v>5</v>
      </c>
      <c r="T945">
        <v>5</v>
      </c>
      <c r="U945">
        <v>7</v>
      </c>
      <c r="V945">
        <v>5</v>
      </c>
      <c r="W945" t="s">
        <v>5299</v>
      </c>
      <c r="X945" t="s">
        <v>5300</v>
      </c>
      <c r="Y945" t="s">
        <v>48</v>
      </c>
      <c r="Z945" t="s">
        <v>5301</v>
      </c>
      <c r="AA945" t="s">
        <v>16</v>
      </c>
      <c r="AE945" t="s">
        <v>19</v>
      </c>
      <c r="AF945" t="s">
        <v>20</v>
      </c>
      <c r="AJ945" t="s">
        <v>5302</v>
      </c>
      <c r="AK945" t="s">
        <v>5303</v>
      </c>
      <c r="AN945" t="s">
        <v>5618</v>
      </c>
      <c r="AO945" t="s">
        <v>5618</v>
      </c>
      <c r="AP945" t="s">
        <v>52</v>
      </c>
      <c r="AQ945" t="s">
        <v>5304</v>
      </c>
      <c r="AR945" t="s">
        <v>34</v>
      </c>
      <c r="AS945" t="s">
        <v>35</v>
      </c>
      <c r="AU945" t="s">
        <v>47</v>
      </c>
      <c r="AV945" t="s">
        <v>80</v>
      </c>
      <c r="AW945" t="s">
        <v>99</v>
      </c>
    </row>
    <row r="946" spans="1:49" x14ac:dyDescent="0.2">
      <c r="A946">
        <v>7</v>
      </c>
      <c r="B946">
        <v>7</v>
      </c>
      <c r="C946">
        <v>7</v>
      </c>
      <c r="D946">
        <v>5</v>
      </c>
      <c r="E946">
        <v>6</v>
      </c>
      <c r="F946">
        <v>7</v>
      </c>
      <c r="I946">
        <v>6</v>
      </c>
      <c r="J946">
        <v>6</v>
      </c>
      <c r="K946">
        <v>6</v>
      </c>
      <c r="L946">
        <v>5</v>
      </c>
      <c r="M946">
        <v>5</v>
      </c>
      <c r="N946">
        <v>7</v>
      </c>
      <c r="Q946">
        <v>7</v>
      </c>
      <c r="R946">
        <v>7</v>
      </c>
      <c r="S946">
        <v>6</v>
      </c>
      <c r="T946">
        <v>6</v>
      </c>
      <c r="U946">
        <v>7</v>
      </c>
      <c r="V946">
        <v>7</v>
      </c>
      <c r="Y946" t="s">
        <v>119</v>
      </c>
      <c r="AB946" t="s">
        <v>5637</v>
      </c>
      <c r="AN946" t="s">
        <v>5618</v>
      </c>
      <c r="AO946" t="s">
        <v>51</v>
      </c>
      <c r="AP946" t="s">
        <v>33</v>
      </c>
      <c r="AR946" t="s">
        <v>67</v>
      </c>
      <c r="AS946" t="s">
        <v>35</v>
      </c>
      <c r="AU946" t="s">
        <v>485</v>
      </c>
      <c r="AV946" t="s">
        <v>80</v>
      </c>
      <c r="AW946" t="s">
        <v>107</v>
      </c>
    </row>
    <row r="947" spans="1:49" x14ac:dyDescent="0.2">
      <c r="A947">
        <v>6</v>
      </c>
      <c r="B947">
        <v>5</v>
      </c>
      <c r="C947">
        <v>7</v>
      </c>
      <c r="D947">
        <v>6</v>
      </c>
      <c r="E947">
        <v>7</v>
      </c>
      <c r="F947">
        <v>7</v>
      </c>
      <c r="G947" t="s">
        <v>5836</v>
      </c>
      <c r="I947">
        <v>5</v>
      </c>
      <c r="J947">
        <v>5</v>
      </c>
      <c r="K947">
        <v>7</v>
      </c>
      <c r="L947">
        <v>7</v>
      </c>
      <c r="M947">
        <v>4</v>
      </c>
      <c r="N947">
        <v>4</v>
      </c>
      <c r="Q947">
        <v>7</v>
      </c>
      <c r="R947">
        <v>7</v>
      </c>
      <c r="S947">
        <v>6</v>
      </c>
      <c r="T947">
        <v>7</v>
      </c>
      <c r="U947">
        <v>7</v>
      </c>
      <c r="V947">
        <v>7</v>
      </c>
      <c r="W947" t="s">
        <v>5305</v>
      </c>
      <c r="X947" t="s">
        <v>5306</v>
      </c>
      <c r="Y947" t="s">
        <v>48</v>
      </c>
      <c r="Z947" t="s">
        <v>5307</v>
      </c>
      <c r="AB947" t="s">
        <v>5637</v>
      </c>
      <c r="AD947" t="s">
        <v>5308</v>
      </c>
      <c r="AE947" t="s">
        <v>19</v>
      </c>
      <c r="AF947" t="s">
        <v>20</v>
      </c>
      <c r="AJ947" t="s">
        <v>5837</v>
      </c>
      <c r="AK947" t="s">
        <v>5838</v>
      </c>
      <c r="AN947" t="s">
        <v>5618</v>
      </c>
      <c r="AO947" t="s">
        <v>51</v>
      </c>
      <c r="AP947" t="s">
        <v>52</v>
      </c>
      <c r="AQ947" t="s">
        <v>5839</v>
      </c>
      <c r="AR947" t="s">
        <v>34</v>
      </c>
      <c r="AS947" t="s">
        <v>35</v>
      </c>
      <c r="AU947" t="s">
        <v>47</v>
      </c>
      <c r="AV947" t="s">
        <v>80</v>
      </c>
      <c r="AW947" t="s">
        <v>99</v>
      </c>
    </row>
    <row r="948" spans="1:49" x14ac:dyDescent="0.2">
      <c r="A948">
        <v>5</v>
      </c>
      <c r="B948">
        <v>4</v>
      </c>
      <c r="C948">
        <v>2</v>
      </c>
      <c r="D948">
        <v>2</v>
      </c>
      <c r="E948">
        <v>2</v>
      </c>
      <c r="F948">
        <v>1</v>
      </c>
      <c r="I948">
        <v>5</v>
      </c>
      <c r="J948">
        <v>5</v>
      </c>
      <c r="K948">
        <v>7</v>
      </c>
      <c r="L948">
        <v>7</v>
      </c>
      <c r="M948">
        <v>4</v>
      </c>
      <c r="N948">
        <v>4</v>
      </c>
      <c r="O948" t="s">
        <v>5309</v>
      </c>
      <c r="Q948">
        <v>7</v>
      </c>
      <c r="R948">
        <v>5</v>
      </c>
      <c r="S948">
        <v>4</v>
      </c>
      <c r="T948">
        <v>4</v>
      </c>
      <c r="U948">
        <v>4</v>
      </c>
      <c r="V948">
        <v>3</v>
      </c>
      <c r="W948" t="s">
        <v>5310</v>
      </c>
      <c r="Y948" t="s">
        <v>103</v>
      </c>
      <c r="Z948" t="s">
        <v>5311</v>
      </c>
      <c r="AA948" t="s">
        <v>16</v>
      </c>
      <c r="AB948" t="s">
        <v>5637</v>
      </c>
      <c r="AI948" t="s">
        <v>23</v>
      </c>
      <c r="AJ948" t="s">
        <v>5312</v>
      </c>
      <c r="AK948" t="s">
        <v>5313</v>
      </c>
      <c r="AN948" t="s">
        <v>5619</v>
      </c>
      <c r="AO948" t="s">
        <v>5618</v>
      </c>
      <c r="AP948" t="s">
        <v>52</v>
      </c>
      <c r="AQ948" t="s">
        <v>5314</v>
      </c>
      <c r="AR948" t="s">
        <v>34</v>
      </c>
      <c r="AS948" t="s">
        <v>35</v>
      </c>
      <c r="AU948" t="s">
        <v>47</v>
      </c>
      <c r="AV948" t="s">
        <v>80</v>
      </c>
      <c r="AW948" t="s">
        <v>107</v>
      </c>
    </row>
    <row r="949" spans="1:49" x14ac:dyDescent="0.2">
      <c r="A949">
        <v>6</v>
      </c>
      <c r="B949">
        <v>6</v>
      </c>
      <c r="C949">
        <v>6</v>
      </c>
      <c r="D949">
        <v>5</v>
      </c>
      <c r="E949">
        <v>6</v>
      </c>
      <c r="F949">
        <v>7</v>
      </c>
      <c r="G949" t="s">
        <v>5315</v>
      </c>
      <c r="I949">
        <v>2</v>
      </c>
      <c r="J949">
        <v>2</v>
      </c>
      <c r="L949">
        <v>5</v>
      </c>
      <c r="M949">
        <v>2</v>
      </c>
      <c r="N949">
        <v>2</v>
      </c>
      <c r="P949" t="s">
        <v>5316</v>
      </c>
      <c r="Q949">
        <v>7</v>
      </c>
      <c r="R949">
        <v>7</v>
      </c>
      <c r="S949">
        <v>7</v>
      </c>
      <c r="T949">
        <v>4</v>
      </c>
      <c r="U949">
        <v>7</v>
      </c>
      <c r="W949" t="s">
        <v>5317</v>
      </c>
      <c r="X949" t="s">
        <v>67</v>
      </c>
      <c r="Y949" t="s">
        <v>48</v>
      </c>
      <c r="Z949" t="s">
        <v>5318</v>
      </c>
      <c r="AA949" t="s">
        <v>16</v>
      </c>
      <c r="AB949" t="s">
        <v>5637</v>
      </c>
      <c r="AD949" t="s">
        <v>5319</v>
      </c>
      <c r="AE949" t="s">
        <v>19</v>
      </c>
      <c r="AF949" t="s">
        <v>20</v>
      </c>
      <c r="AJ949" t="s">
        <v>5320</v>
      </c>
      <c r="AN949" t="s">
        <v>5618</v>
      </c>
      <c r="AO949" t="s">
        <v>5618</v>
      </c>
      <c r="AP949" t="s">
        <v>52</v>
      </c>
      <c r="AQ949" t="s">
        <v>5321</v>
      </c>
      <c r="AR949" t="s">
        <v>34</v>
      </c>
      <c r="AS949" t="s">
        <v>35</v>
      </c>
      <c r="AU949" t="s">
        <v>139</v>
      </c>
      <c r="AV949" t="s">
        <v>80</v>
      </c>
      <c r="AW949" t="s">
        <v>81</v>
      </c>
    </row>
    <row r="950" spans="1:49" x14ac:dyDescent="0.2">
      <c r="A950">
        <v>6</v>
      </c>
      <c r="B950">
        <v>6</v>
      </c>
      <c r="C950">
        <v>5</v>
      </c>
      <c r="D950">
        <v>4</v>
      </c>
      <c r="E950">
        <v>4</v>
      </c>
      <c r="F950">
        <v>5</v>
      </c>
      <c r="H950" t="s">
        <v>5322</v>
      </c>
      <c r="I950">
        <v>3</v>
      </c>
      <c r="J950">
        <v>4</v>
      </c>
      <c r="K950">
        <v>4</v>
      </c>
      <c r="L950">
        <v>3</v>
      </c>
      <c r="M950">
        <v>3</v>
      </c>
      <c r="N950">
        <v>3</v>
      </c>
      <c r="P950" t="s">
        <v>5323</v>
      </c>
      <c r="Q950">
        <v>4</v>
      </c>
      <c r="R950">
        <v>4</v>
      </c>
      <c r="S950">
        <v>4</v>
      </c>
      <c r="T950">
        <v>3</v>
      </c>
      <c r="U950">
        <v>3</v>
      </c>
      <c r="V950">
        <v>3</v>
      </c>
      <c r="W950" t="s">
        <v>5324</v>
      </c>
      <c r="Y950" t="s">
        <v>119</v>
      </c>
      <c r="Z950" t="s">
        <v>5325</v>
      </c>
      <c r="AA950" t="s">
        <v>16</v>
      </c>
      <c r="AB950" t="s">
        <v>5637</v>
      </c>
      <c r="AE950" t="s">
        <v>19</v>
      </c>
      <c r="AJ950" t="s">
        <v>5326</v>
      </c>
      <c r="AK950" t="s">
        <v>5327</v>
      </c>
      <c r="AN950" t="s">
        <v>5618</v>
      </c>
      <c r="AO950" t="s">
        <v>51</v>
      </c>
      <c r="AP950" t="s">
        <v>33</v>
      </c>
      <c r="AR950" t="s">
        <v>34</v>
      </c>
      <c r="AS950" t="s">
        <v>35</v>
      </c>
      <c r="AU950" t="s">
        <v>60</v>
      </c>
      <c r="AV950" t="s">
        <v>80</v>
      </c>
      <c r="AW950" t="s">
        <v>107</v>
      </c>
    </row>
    <row r="951" spans="1:49" x14ac:dyDescent="0.2">
      <c r="A951">
        <v>6</v>
      </c>
      <c r="B951">
        <v>6</v>
      </c>
      <c r="C951">
        <v>6</v>
      </c>
      <c r="D951">
        <v>5</v>
      </c>
      <c r="E951">
        <v>7</v>
      </c>
      <c r="F951">
        <v>7</v>
      </c>
      <c r="G951" t="s">
        <v>5328</v>
      </c>
      <c r="H951" t="s">
        <v>5329</v>
      </c>
      <c r="I951">
        <v>2</v>
      </c>
      <c r="J951">
        <v>5</v>
      </c>
      <c r="K951">
        <v>5</v>
      </c>
      <c r="L951">
        <v>5</v>
      </c>
      <c r="M951">
        <v>5</v>
      </c>
      <c r="N951">
        <v>5</v>
      </c>
      <c r="O951" t="s">
        <v>5330</v>
      </c>
      <c r="P951" t="s">
        <v>5331</v>
      </c>
      <c r="Q951">
        <v>2</v>
      </c>
      <c r="R951">
        <v>5</v>
      </c>
      <c r="S951">
        <v>5</v>
      </c>
      <c r="T951">
        <v>4</v>
      </c>
      <c r="U951">
        <v>4</v>
      </c>
      <c r="V951">
        <v>5</v>
      </c>
      <c r="X951" t="s">
        <v>5332</v>
      </c>
      <c r="Y951" t="s">
        <v>119</v>
      </c>
      <c r="Z951" t="s">
        <v>5333</v>
      </c>
      <c r="AA951" t="s">
        <v>16</v>
      </c>
      <c r="AB951" t="s">
        <v>5637</v>
      </c>
      <c r="AI951" t="s">
        <v>23</v>
      </c>
      <c r="AN951" t="s">
        <v>5618</v>
      </c>
      <c r="AO951" t="s">
        <v>5618</v>
      </c>
      <c r="AP951" t="s">
        <v>5640</v>
      </c>
      <c r="AQ951" t="s">
        <v>5334</v>
      </c>
      <c r="AR951" t="s">
        <v>34</v>
      </c>
      <c r="AS951" t="s">
        <v>35</v>
      </c>
      <c r="AU951" t="s">
        <v>160</v>
      </c>
      <c r="AV951" t="s">
        <v>80</v>
      </c>
      <c r="AW951" t="s">
        <v>68</v>
      </c>
    </row>
    <row r="952" spans="1:49" x14ac:dyDescent="0.2">
      <c r="A952">
        <v>5</v>
      </c>
      <c r="B952">
        <v>5</v>
      </c>
      <c r="C952">
        <v>5</v>
      </c>
      <c r="D952">
        <v>5</v>
      </c>
      <c r="E952">
        <v>7</v>
      </c>
      <c r="F952">
        <v>7</v>
      </c>
      <c r="G952" t="s">
        <v>5335</v>
      </c>
      <c r="H952" t="s">
        <v>5336</v>
      </c>
      <c r="I952">
        <v>4</v>
      </c>
      <c r="J952">
        <v>5</v>
      </c>
      <c r="K952">
        <v>5</v>
      </c>
      <c r="L952">
        <v>5</v>
      </c>
      <c r="M952">
        <v>4</v>
      </c>
      <c r="N952">
        <v>4</v>
      </c>
      <c r="P952" t="s">
        <v>5337</v>
      </c>
      <c r="Q952">
        <v>6</v>
      </c>
      <c r="R952">
        <v>4</v>
      </c>
      <c r="S952">
        <v>5</v>
      </c>
      <c r="T952">
        <v>5</v>
      </c>
      <c r="U952">
        <v>5</v>
      </c>
      <c r="V952">
        <v>5</v>
      </c>
      <c r="X952" t="s">
        <v>5338</v>
      </c>
      <c r="Y952" t="s">
        <v>48</v>
      </c>
      <c r="Z952" t="s">
        <v>5339</v>
      </c>
      <c r="AA952" t="s">
        <v>16</v>
      </c>
      <c r="AB952" t="s">
        <v>5637</v>
      </c>
      <c r="AE952" t="s">
        <v>19</v>
      </c>
      <c r="AI952" t="s">
        <v>23</v>
      </c>
      <c r="AJ952" t="s">
        <v>5340</v>
      </c>
      <c r="AK952" t="s">
        <v>5341</v>
      </c>
      <c r="AN952" t="s">
        <v>5618</v>
      </c>
      <c r="AO952" t="s">
        <v>5618</v>
      </c>
      <c r="AP952" t="s">
        <v>33</v>
      </c>
      <c r="AR952" t="s">
        <v>34</v>
      </c>
      <c r="AS952" t="s">
        <v>35</v>
      </c>
      <c r="AU952" t="s">
        <v>652</v>
      </c>
      <c r="AV952" t="s">
        <v>80</v>
      </c>
      <c r="AW952" t="s">
        <v>99</v>
      </c>
    </row>
    <row r="953" spans="1:49" x14ac:dyDescent="0.2">
      <c r="A953">
        <v>5</v>
      </c>
      <c r="B953">
        <v>6</v>
      </c>
      <c r="C953">
        <v>4</v>
      </c>
      <c r="D953">
        <v>6</v>
      </c>
      <c r="E953">
        <v>6</v>
      </c>
      <c r="F953">
        <v>4</v>
      </c>
      <c r="I953">
        <v>7</v>
      </c>
      <c r="J953">
        <v>6</v>
      </c>
      <c r="K953">
        <v>6</v>
      </c>
      <c r="L953">
        <v>6</v>
      </c>
      <c r="M953">
        <v>5</v>
      </c>
      <c r="N953">
        <v>6</v>
      </c>
      <c r="Q953">
        <v>7</v>
      </c>
      <c r="R953">
        <v>7</v>
      </c>
      <c r="S953">
        <v>7</v>
      </c>
      <c r="T953">
        <v>6</v>
      </c>
      <c r="U953">
        <v>7</v>
      </c>
      <c r="V953">
        <v>6</v>
      </c>
      <c r="Y953" t="s">
        <v>48</v>
      </c>
      <c r="Z953" t="s">
        <v>5342</v>
      </c>
      <c r="AA953" t="s">
        <v>16</v>
      </c>
      <c r="AB953" t="s">
        <v>5637</v>
      </c>
      <c r="AN953" t="s">
        <v>5618</v>
      </c>
      <c r="AO953" t="s">
        <v>5618</v>
      </c>
      <c r="AP953" t="s">
        <v>52</v>
      </c>
      <c r="AR953" t="s">
        <v>67</v>
      </c>
      <c r="AS953" t="s">
        <v>35</v>
      </c>
      <c r="AU953" t="s">
        <v>47</v>
      </c>
      <c r="AV953" t="s">
        <v>80</v>
      </c>
      <c r="AW953" t="s">
        <v>81</v>
      </c>
    </row>
    <row r="954" spans="1:49" x14ac:dyDescent="0.2">
      <c r="A954">
        <v>1</v>
      </c>
      <c r="B954">
        <v>1</v>
      </c>
      <c r="C954">
        <v>1</v>
      </c>
      <c r="D954">
        <v>1</v>
      </c>
      <c r="E954">
        <v>1</v>
      </c>
      <c r="F954">
        <v>1</v>
      </c>
      <c r="G954" t="s">
        <v>1745</v>
      </c>
      <c r="H954" t="s">
        <v>5343</v>
      </c>
      <c r="I954">
        <v>1</v>
      </c>
      <c r="J954">
        <v>1</v>
      </c>
      <c r="K954">
        <v>1</v>
      </c>
      <c r="L954">
        <v>1</v>
      </c>
      <c r="M954">
        <v>1</v>
      </c>
      <c r="N954">
        <v>1</v>
      </c>
      <c r="O954" t="s">
        <v>834</v>
      </c>
      <c r="P954" t="s">
        <v>5344</v>
      </c>
      <c r="Q954">
        <v>1</v>
      </c>
      <c r="R954">
        <v>1</v>
      </c>
      <c r="S954">
        <v>1</v>
      </c>
      <c r="T954">
        <v>1</v>
      </c>
      <c r="U954">
        <v>1</v>
      </c>
      <c r="V954">
        <v>1</v>
      </c>
      <c r="W954" t="s">
        <v>1745</v>
      </c>
      <c r="X954" t="s">
        <v>5345</v>
      </c>
      <c r="Y954" t="s">
        <v>29</v>
      </c>
      <c r="Z954" t="s">
        <v>5346</v>
      </c>
      <c r="AD954" t="s">
        <v>5347</v>
      </c>
      <c r="AJ954" t="s">
        <v>1968</v>
      </c>
      <c r="AK954" t="s">
        <v>5348</v>
      </c>
      <c r="AN954" t="s">
        <v>59</v>
      </c>
      <c r="AO954" t="s">
        <v>59</v>
      </c>
      <c r="AP954" t="s">
        <v>33</v>
      </c>
      <c r="AQ954" t="s">
        <v>5349</v>
      </c>
      <c r="AR954" t="s">
        <v>34</v>
      </c>
      <c r="AS954" t="s">
        <v>35</v>
      </c>
      <c r="AU954" t="s">
        <v>160</v>
      </c>
      <c r="AV954" t="s">
        <v>80</v>
      </c>
      <c r="AW954" t="s">
        <v>68</v>
      </c>
    </row>
    <row r="955" spans="1:49" x14ac:dyDescent="0.2">
      <c r="A955">
        <v>6</v>
      </c>
      <c r="B955">
        <v>5</v>
      </c>
      <c r="C955">
        <v>5</v>
      </c>
      <c r="D955">
        <v>4</v>
      </c>
      <c r="E955">
        <v>4</v>
      </c>
      <c r="F955">
        <v>5</v>
      </c>
      <c r="H955" t="s">
        <v>5350</v>
      </c>
      <c r="I955">
        <v>3</v>
      </c>
      <c r="J955">
        <v>3</v>
      </c>
      <c r="K955">
        <v>4</v>
      </c>
      <c r="L955">
        <v>4</v>
      </c>
      <c r="M955">
        <v>4</v>
      </c>
      <c r="Q955">
        <v>2</v>
      </c>
      <c r="R955">
        <v>1</v>
      </c>
      <c r="S955">
        <v>3</v>
      </c>
      <c r="T955">
        <v>4</v>
      </c>
      <c r="U955">
        <v>4</v>
      </c>
      <c r="V955">
        <v>4</v>
      </c>
      <c r="X955" t="s">
        <v>5351</v>
      </c>
      <c r="Y955" t="s">
        <v>119</v>
      </c>
      <c r="Z955" t="s">
        <v>5352</v>
      </c>
      <c r="AD955" t="s">
        <v>5353</v>
      </c>
      <c r="AJ955" t="s">
        <v>5354</v>
      </c>
      <c r="AK955" t="s">
        <v>5355</v>
      </c>
      <c r="AN955" t="s">
        <v>5618</v>
      </c>
      <c r="AO955" t="s">
        <v>5618</v>
      </c>
      <c r="AP955" t="s">
        <v>5640</v>
      </c>
      <c r="AQ955" t="s">
        <v>5356</v>
      </c>
      <c r="AR955" t="s">
        <v>67</v>
      </c>
      <c r="AS955" t="s">
        <v>35</v>
      </c>
      <c r="AU955" t="s">
        <v>2429</v>
      </c>
      <c r="AV955" t="s">
        <v>150</v>
      </c>
      <c r="AW955" t="s">
        <v>99</v>
      </c>
    </row>
    <row r="956" spans="1:49" x14ac:dyDescent="0.2">
      <c r="A956">
        <v>6</v>
      </c>
      <c r="B956">
        <v>4</v>
      </c>
      <c r="C956">
        <v>4</v>
      </c>
      <c r="D956">
        <v>4</v>
      </c>
      <c r="E956">
        <v>5</v>
      </c>
      <c r="F956">
        <v>5</v>
      </c>
      <c r="G956" t="s">
        <v>5357</v>
      </c>
      <c r="I956">
        <v>6</v>
      </c>
      <c r="J956">
        <v>5</v>
      </c>
      <c r="K956">
        <v>4</v>
      </c>
      <c r="L956">
        <v>4</v>
      </c>
      <c r="M956">
        <v>5</v>
      </c>
      <c r="N956">
        <v>5</v>
      </c>
      <c r="Q956">
        <v>7</v>
      </c>
      <c r="R956">
        <v>7</v>
      </c>
      <c r="S956">
        <v>6</v>
      </c>
      <c r="T956">
        <v>6</v>
      </c>
      <c r="U956">
        <v>7</v>
      </c>
      <c r="V956">
        <v>7</v>
      </c>
      <c r="W956" t="s">
        <v>5358</v>
      </c>
      <c r="X956" t="s">
        <v>5359</v>
      </c>
      <c r="Y956" t="s">
        <v>48</v>
      </c>
      <c r="Z956" t="s">
        <v>5360</v>
      </c>
      <c r="AA956" t="s">
        <v>16</v>
      </c>
      <c r="AB956" t="s">
        <v>5637</v>
      </c>
      <c r="AE956" t="s">
        <v>19</v>
      </c>
      <c r="AF956" t="s">
        <v>20</v>
      </c>
      <c r="AJ956" t="s">
        <v>5361</v>
      </c>
      <c r="AK956" t="s">
        <v>5362</v>
      </c>
      <c r="AN956" t="s">
        <v>5618</v>
      </c>
      <c r="AO956" t="s">
        <v>51</v>
      </c>
      <c r="AP956" t="s">
        <v>52</v>
      </c>
      <c r="AQ956" t="s">
        <v>5363</v>
      </c>
      <c r="AR956" t="s">
        <v>34</v>
      </c>
      <c r="AS956" t="s">
        <v>35</v>
      </c>
      <c r="AU956" t="s">
        <v>98</v>
      </c>
      <c r="AV956" t="s">
        <v>80</v>
      </c>
      <c r="AW956" t="s">
        <v>68</v>
      </c>
    </row>
    <row r="957" spans="1:49" x14ac:dyDescent="0.2">
      <c r="A957">
        <v>4</v>
      </c>
      <c r="B957">
        <v>5</v>
      </c>
      <c r="C957">
        <v>5</v>
      </c>
      <c r="D957">
        <v>6</v>
      </c>
      <c r="E957">
        <v>5</v>
      </c>
      <c r="F957">
        <v>5</v>
      </c>
      <c r="I957">
        <v>5</v>
      </c>
      <c r="J957">
        <v>6</v>
      </c>
      <c r="K957">
        <v>6</v>
      </c>
      <c r="L957">
        <v>6</v>
      </c>
      <c r="M957">
        <v>6</v>
      </c>
      <c r="N957">
        <v>6</v>
      </c>
      <c r="Q957">
        <v>7</v>
      </c>
      <c r="R957">
        <v>7</v>
      </c>
      <c r="S957">
        <v>7</v>
      </c>
      <c r="T957">
        <v>5</v>
      </c>
      <c r="U957">
        <v>7</v>
      </c>
      <c r="V957">
        <v>7</v>
      </c>
      <c r="W957" t="s">
        <v>5364</v>
      </c>
      <c r="Y957" t="s">
        <v>48</v>
      </c>
      <c r="Z957" t="s">
        <v>5365</v>
      </c>
      <c r="AA957" t="s">
        <v>16</v>
      </c>
      <c r="AD957" t="s">
        <v>5366</v>
      </c>
      <c r="AK957" t="s">
        <v>5367</v>
      </c>
      <c r="AN957" t="s">
        <v>5618</v>
      </c>
      <c r="AO957" t="s">
        <v>5618</v>
      </c>
      <c r="AP957" t="s">
        <v>33</v>
      </c>
      <c r="AR957" t="s">
        <v>34</v>
      </c>
      <c r="AS957" t="s">
        <v>35</v>
      </c>
      <c r="AU957" t="s">
        <v>642</v>
      </c>
      <c r="AV957" t="s">
        <v>37</v>
      </c>
      <c r="AW957" t="s">
        <v>107</v>
      </c>
    </row>
    <row r="958" spans="1:49" x14ac:dyDescent="0.2">
      <c r="A958">
        <v>7</v>
      </c>
      <c r="B958">
        <v>4</v>
      </c>
      <c r="C958">
        <v>4</v>
      </c>
      <c r="D958">
        <v>2</v>
      </c>
      <c r="E958">
        <v>3</v>
      </c>
      <c r="F958">
        <v>4</v>
      </c>
      <c r="G958" t="s">
        <v>5368</v>
      </c>
      <c r="H958" t="s">
        <v>5369</v>
      </c>
      <c r="I958">
        <v>6</v>
      </c>
      <c r="J958">
        <v>5</v>
      </c>
      <c r="K958">
        <v>5</v>
      </c>
      <c r="L958">
        <v>4</v>
      </c>
      <c r="M958">
        <v>4</v>
      </c>
      <c r="N958">
        <v>4</v>
      </c>
      <c r="O958" t="s">
        <v>5370</v>
      </c>
      <c r="P958" t="s">
        <v>5371</v>
      </c>
      <c r="Q958">
        <v>7</v>
      </c>
      <c r="R958">
        <v>5</v>
      </c>
      <c r="S958">
        <v>5</v>
      </c>
      <c r="T958">
        <v>5</v>
      </c>
      <c r="U958">
        <v>5</v>
      </c>
      <c r="V958">
        <v>5</v>
      </c>
      <c r="W958" t="s">
        <v>5372</v>
      </c>
      <c r="X958" t="s">
        <v>5373</v>
      </c>
      <c r="Y958" t="s">
        <v>48</v>
      </c>
      <c r="Z958" t="s">
        <v>5374</v>
      </c>
      <c r="AA958" t="s">
        <v>16</v>
      </c>
      <c r="AF958" t="s">
        <v>20</v>
      </c>
      <c r="AJ958" t="s">
        <v>5375</v>
      </c>
      <c r="AK958" t="s">
        <v>5376</v>
      </c>
      <c r="AL958" t="s">
        <v>5377</v>
      </c>
      <c r="AN958" t="s">
        <v>51</v>
      </c>
      <c r="AO958" t="s">
        <v>51</v>
      </c>
      <c r="AP958" t="s">
        <v>52</v>
      </c>
      <c r="AQ958" t="s">
        <v>5378</v>
      </c>
      <c r="AR958" t="s">
        <v>34</v>
      </c>
      <c r="AS958" t="s">
        <v>35</v>
      </c>
      <c r="AU958" t="s">
        <v>47</v>
      </c>
      <c r="AV958" t="s">
        <v>37</v>
      </c>
      <c r="AW958" t="s">
        <v>107</v>
      </c>
    </row>
    <row r="959" spans="1:49" x14ac:dyDescent="0.2">
      <c r="A959">
        <v>1</v>
      </c>
      <c r="B959">
        <v>1</v>
      </c>
      <c r="C959">
        <v>1</v>
      </c>
      <c r="D959">
        <v>1</v>
      </c>
      <c r="E959">
        <v>1</v>
      </c>
      <c r="F959">
        <v>1</v>
      </c>
      <c r="H959" t="s">
        <v>5379</v>
      </c>
      <c r="I959">
        <v>1</v>
      </c>
      <c r="J959">
        <v>1</v>
      </c>
      <c r="K959">
        <v>1</v>
      </c>
      <c r="L959">
        <v>1</v>
      </c>
      <c r="M959">
        <v>1</v>
      </c>
      <c r="N959">
        <v>1</v>
      </c>
      <c r="P959" t="s">
        <v>5380</v>
      </c>
      <c r="Q959">
        <v>1</v>
      </c>
      <c r="R959">
        <v>1</v>
      </c>
      <c r="S959">
        <v>1</v>
      </c>
      <c r="T959">
        <v>1</v>
      </c>
      <c r="U959">
        <v>1</v>
      </c>
      <c r="V959">
        <v>1</v>
      </c>
      <c r="X959" t="s">
        <v>5380</v>
      </c>
      <c r="Y959" t="s">
        <v>29</v>
      </c>
      <c r="Z959" t="s">
        <v>5380</v>
      </c>
      <c r="AA959" t="s">
        <v>16</v>
      </c>
      <c r="AB959" t="s">
        <v>5637</v>
      </c>
      <c r="AN959" t="s">
        <v>59</v>
      </c>
      <c r="AO959" t="s">
        <v>5620</v>
      </c>
      <c r="AP959" t="s">
        <v>52</v>
      </c>
      <c r="AQ959" t="s">
        <v>5381</v>
      </c>
      <c r="AR959" t="s">
        <v>34</v>
      </c>
      <c r="AS959" t="s">
        <v>35</v>
      </c>
      <c r="AU959" t="s">
        <v>98</v>
      </c>
      <c r="AV959" t="s">
        <v>80</v>
      </c>
      <c r="AW959" t="s">
        <v>107</v>
      </c>
    </row>
    <row r="960" spans="1:49" x14ac:dyDescent="0.2">
      <c r="A960">
        <v>4</v>
      </c>
      <c r="B960">
        <v>5</v>
      </c>
      <c r="C960">
        <v>6</v>
      </c>
      <c r="D960">
        <v>5</v>
      </c>
      <c r="E960">
        <v>5</v>
      </c>
      <c r="F960">
        <v>5</v>
      </c>
      <c r="G960" t="s">
        <v>5382</v>
      </c>
      <c r="H960" t="s">
        <v>5383</v>
      </c>
      <c r="I960">
        <v>3</v>
      </c>
      <c r="J960">
        <v>5</v>
      </c>
      <c r="K960">
        <v>5</v>
      </c>
      <c r="L960">
        <v>5</v>
      </c>
      <c r="M960">
        <v>4</v>
      </c>
      <c r="N960">
        <v>4</v>
      </c>
      <c r="O960" t="s">
        <v>5384</v>
      </c>
      <c r="P960" t="s">
        <v>5383</v>
      </c>
      <c r="Q960">
        <v>7</v>
      </c>
      <c r="R960">
        <v>7</v>
      </c>
      <c r="S960">
        <v>7</v>
      </c>
      <c r="T960">
        <v>6</v>
      </c>
      <c r="U960">
        <v>7</v>
      </c>
      <c r="V960">
        <v>6</v>
      </c>
      <c r="W960" t="s">
        <v>5385</v>
      </c>
      <c r="X960" t="s">
        <v>5386</v>
      </c>
      <c r="Y960" t="s">
        <v>48</v>
      </c>
      <c r="Z960" t="s">
        <v>5387</v>
      </c>
      <c r="AA960" t="s">
        <v>16</v>
      </c>
      <c r="AB960" t="s">
        <v>5637</v>
      </c>
      <c r="AE960" t="s">
        <v>19</v>
      </c>
      <c r="AF960" t="s">
        <v>20</v>
      </c>
      <c r="AH960" t="s">
        <v>22</v>
      </c>
      <c r="AJ960" t="s">
        <v>5388</v>
      </c>
      <c r="AK960" t="s">
        <v>5389</v>
      </c>
      <c r="AN960" t="s">
        <v>5618</v>
      </c>
      <c r="AO960" t="s">
        <v>51</v>
      </c>
      <c r="AP960" t="s">
        <v>52</v>
      </c>
      <c r="AQ960" t="s">
        <v>5390</v>
      </c>
      <c r="AR960" t="s">
        <v>34</v>
      </c>
      <c r="AS960" t="s">
        <v>35</v>
      </c>
      <c r="AU960" t="s">
        <v>98</v>
      </c>
      <c r="AV960" t="s">
        <v>80</v>
      </c>
      <c r="AW960" t="s">
        <v>107</v>
      </c>
    </row>
    <row r="961" spans="1:49" x14ac:dyDescent="0.2">
      <c r="X961" t="s">
        <v>5391</v>
      </c>
      <c r="Y961" t="s">
        <v>29</v>
      </c>
      <c r="Z961" t="s">
        <v>5840</v>
      </c>
      <c r="AA961" t="s">
        <v>16</v>
      </c>
      <c r="AN961" t="s">
        <v>5619</v>
      </c>
      <c r="AO961" t="s">
        <v>5618</v>
      </c>
      <c r="AP961" t="s">
        <v>52</v>
      </c>
      <c r="AR961" t="s">
        <v>34</v>
      </c>
      <c r="AS961" t="s">
        <v>35</v>
      </c>
      <c r="AU961" t="s">
        <v>47</v>
      </c>
      <c r="AV961" t="s">
        <v>37</v>
      </c>
      <c r="AW961" t="s">
        <v>38</v>
      </c>
    </row>
    <row r="962" spans="1:49" x14ac:dyDescent="0.2">
      <c r="A962">
        <v>6</v>
      </c>
      <c r="B962">
        <v>6</v>
      </c>
      <c r="C962">
        <v>5</v>
      </c>
      <c r="D962">
        <v>5</v>
      </c>
      <c r="E962">
        <v>6</v>
      </c>
      <c r="F962">
        <v>6</v>
      </c>
      <c r="J962">
        <v>4</v>
      </c>
      <c r="K962">
        <v>4</v>
      </c>
      <c r="L962">
        <v>3</v>
      </c>
      <c r="M962">
        <v>4</v>
      </c>
      <c r="N962">
        <v>5</v>
      </c>
      <c r="Q962">
        <v>6</v>
      </c>
      <c r="R962">
        <v>6</v>
      </c>
      <c r="S962">
        <v>5</v>
      </c>
      <c r="T962">
        <v>5</v>
      </c>
      <c r="U962">
        <v>5</v>
      </c>
      <c r="V962">
        <v>5</v>
      </c>
      <c r="Y962" t="s">
        <v>48</v>
      </c>
      <c r="Z962" t="s">
        <v>5392</v>
      </c>
      <c r="AA962" t="s">
        <v>16</v>
      </c>
      <c r="AC962" t="s">
        <v>17</v>
      </c>
      <c r="AF962" t="s">
        <v>20</v>
      </c>
      <c r="AN962" t="s">
        <v>5618</v>
      </c>
      <c r="AO962" t="s">
        <v>51</v>
      </c>
      <c r="AP962" t="s">
        <v>5640</v>
      </c>
      <c r="AQ962" t="s">
        <v>5393</v>
      </c>
      <c r="AR962" t="s">
        <v>34</v>
      </c>
      <c r="AS962" t="s">
        <v>35</v>
      </c>
      <c r="AU962" t="s">
        <v>60</v>
      </c>
      <c r="AV962" t="s">
        <v>80</v>
      </c>
      <c r="AW962" t="s">
        <v>81</v>
      </c>
    </row>
    <row r="963" spans="1:49" x14ac:dyDescent="0.2">
      <c r="A963">
        <v>5</v>
      </c>
      <c r="B963">
        <v>4</v>
      </c>
      <c r="C963">
        <v>4</v>
      </c>
      <c r="D963">
        <v>2</v>
      </c>
      <c r="E963">
        <v>1</v>
      </c>
      <c r="F963">
        <v>1</v>
      </c>
      <c r="I963">
        <v>5</v>
      </c>
      <c r="J963">
        <v>4</v>
      </c>
      <c r="K963">
        <v>4</v>
      </c>
      <c r="L963">
        <v>2</v>
      </c>
      <c r="M963">
        <v>1</v>
      </c>
      <c r="N963">
        <v>1</v>
      </c>
      <c r="Q963">
        <v>6</v>
      </c>
      <c r="R963">
        <v>4</v>
      </c>
      <c r="S963">
        <v>4</v>
      </c>
      <c r="T963">
        <v>2</v>
      </c>
      <c r="U963">
        <v>1</v>
      </c>
      <c r="V963">
        <v>1</v>
      </c>
      <c r="Y963" t="s">
        <v>48</v>
      </c>
      <c r="Z963" t="s">
        <v>5394</v>
      </c>
      <c r="AA963" t="s">
        <v>16</v>
      </c>
      <c r="AK963" t="s">
        <v>5395</v>
      </c>
      <c r="AN963" t="s">
        <v>5620</v>
      </c>
      <c r="AO963" t="s">
        <v>5620</v>
      </c>
      <c r="AP963" t="s">
        <v>52</v>
      </c>
      <c r="AR963" t="s">
        <v>34</v>
      </c>
      <c r="AS963" t="s">
        <v>35</v>
      </c>
      <c r="AU963" t="s">
        <v>47</v>
      </c>
      <c r="AV963" t="s">
        <v>556</v>
      </c>
      <c r="AW963" t="s">
        <v>99</v>
      </c>
    </row>
    <row r="964" spans="1:49" x14ac:dyDescent="0.2">
      <c r="A964">
        <v>4</v>
      </c>
      <c r="B964">
        <v>6</v>
      </c>
      <c r="C964">
        <v>4</v>
      </c>
      <c r="D964">
        <v>3</v>
      </c>
      <c r="E964">
        <v>5</v>
      </c>
      <c r="F964">
        <v>3</v>
      </c>
      <c r="G964" t="s">
        <v>5396</v>
      </c>
      <c r="H964" t="s">
        <v>5397</v>
      </c>
      <c r="I964">
        <v>5</v>
      </c>
      <c r="J964">
        <v>7</v>
      </c>
      <c r="K964">
        <v>5</v>
      </c>
      <c r="L964">
        <v>5</v>
      </c>
      <c r="M964">
        <v>6</v>
      </c>
      <c r="N964">
        <v>5</v>
      </c>
      <c r="O964" t="s">
        <v>5398</v>
      </c>
      <c r="P964" t="s">
        <v>67</v>
      </c>
      <c r="Q964">
        <v>7</v>
      </c>
      <c r="R964">
        <v>7</v>
      </c>
      <c r="S964">
        <v>7</v>
      </c>
      <c r="T964">
        <v>7</v>
      </c>
      <c r="U964">
        <v>7</v>
      </c>
      <c r="V964">
        <v>7</v>
      </c>
      <c r="W964" t="s">
        <v>5399</v>
      </c>
      <c r="X964" t="s">
        <v>67</v>
      </c>
      <c r="Y964" t="s">
        <v>48</v>
      </c>
      <c r="Z964" t="s">
        <v>5400</v>
      </c>
      <c r="AB964" t="s">
        <v>5637</v>
      </c>
      <c r="AF964" t="s">
        <v>20</v>
      </c>
      <c r="AJ964" t="s">
        <v>5401</v>
      </c>
      <c r="AN964" t="s">
        <v>5618</v>
      </c>
      <c r="AO964" t="s">
        <v>5620</v>
      </c>
      <c r="AP964" t="s">
        <v>5640</v>
      </c>
      <c r="AR964" t="s">
        <v>34</v>
      </c>
      <c r="AS964" t="s">
        <v>35</v>
      </c>
      <c r="AU964" t="s">
        <v>254</v>
      </c>
      <c r="AV964" t="s">
        <v>37</v>
      </c>
      <c r="AW964" t="s">
        <v>107</v>
      </c>
    </row>
    <row r="965" spans="1:49" x14ac:dyDescent="0.2">
      <c r="A965">
        <v>5</v>
      </c>
      <c r="B965">
        <v>1</v>
      </c>
      <c r="C965">
        <v>1</v>
      </c>
      <c r="D965">
        <v>1</v>
      </c>
      <c r="E965">
        <v>1</v>
      </c>
      <c r="F965">
        <v>1</v>
      </c>
      <c r="G965" t="s">
        <v>5402</v>
      </c>
      <c r="I965">
        <v>7</v>
      </c>
      <c r="J965">
        <v>7</v>
      </c>
      <c r="K965">
        <v>7</v>
      </c>
      <c r="L965">
        <v>7</v>
      </c>
      <c r="M965">
        <v>1</v>
      </c>
      <c r="N965">
        <v>1</v>
      </c>
      <c r="O965" t="s">
        <v>5403</v>
      </c>
      <c r="P965" t="s">
        <v>5404</v>
      </c>
      <c r="Q965">
        <v>7</v>
      </c>
      <c r="R965">
        <v>7</v>
      </c>
      <c r="S965">
        <v>2</v>
      </c>
      <c r="T965">
        <v>1</v>
      </c>
      <c r="U965">
        <v>1</v>
      </c>
      <c r="V965">
        <v>1</v>
      </c>
      <c r="W965" t="s">
        <v>5405</v>
      </c>
      <c r="Y965" t="s">
        <v>103</v>
      </c>
      <c r="Z965" t="s">
        <v>5406</v>
      </c>
      <c r="AA965" t="s">
        <v>16</v>
      </c>
      <c r="AB965" t="s">
        <v>5637</v>
      </c>
      <c r="AF965" t="s">
        <v>20</v>
      </c>
      <c r="AJ965" t="s">
        <v>5407</v>
      </c>
      <c r="AK965" t="s">
        <v>5408</v>
      </c>
      <c r="AN965" t="s">
        <v>5620</v>
      </c>
      <c r="AO965" t="s">
        <v>59</v>
      </c>
      <c r="AP965" t="s">
        <v>33</v>
      </c>
      <c r="AR965" t="s">
        <v>67</v>
      </c>
      <c r="AS965" t="s">
        <v>35</v>
      </c>
      <c r="AU965" t="s">
        <v>79</v>
      </c>
      <c r="AV965" t="s">
        <v>80</v>
      </c>
      <c r="AW965" t="s">
        <v>107</v>
      </c>
    </row>
    <row r="966" spans="1:49" x14ac:dyDescent="0.2">
      <c r="A966">
        <v>5</v>
      </c>
      <c r="B966">
        <v>6</v>
      </c>
      <c r="C966">
        <v>6</v>
      </c>
      <c r="D966">
        <v>6</v>
      </c>
      <c r="E966">
        <v>6</v>
      </c>
      <c r="F966">
        <v>5</v>
      </c>
      <c r="G966" t="s">
        <v>5409</v>
      </c>
      <c r="H966" t="s">
        <v>5410</v>
      </c>
      <c r="I966">
        <v>4</v>
      </c>
      <c r="J966">
        <v>6</v>
      </c>
      <c r="K966">
        <v>5</v>
      </c>
      <c r="L966">
        <v>6</v>
      </c>
      <c r="M966">
        <v>5</v>
      </c>
      <c r="N966">
        <v>5</v>
      </c>
      <c r="O966" t="s">
        <v>5411</v>
      </c>
      <c r="P966" t="s">
        <v>5412</v>
      </c>
      <c r="Q966">
        <v>7</v>
      </c>
      <c r="R966">
        <v>7</v>
      </c>
      <c r="S966">
        <v>6</v>
      </c>
      <c r="T966">
        <v>6</v>
      </c>
      <c r="U966">
        <v>7</v>
      </c>
      <c r="V966">
        <v>5</v>
      </c>
      <c r="W966" t="s">
        <v>5413</v>
      </c>
      <c r="X966" t="s">
        <v>5414</v>
      </c>
      <c r="Y966" t="s">
        <v>29</v>
      </c>
      <c r="Z966" t="s">
        <v>5415</v>
      </c>
      <c r="AA966" t="s">
        <v>16</v>
      </c>
      <c r="AB966" t="s">
        <v>5637</v>
      </c>
      <c r="AD966" t="s">
        <v>5416</v>
      </c>
      <c r="AE966" t="s">
        <v>19</v>
      </c>
      <c r="AF966" t="s">
        <v>20</v>
      </c>
      <c r="AJ966" t="s">
        <v>5417</v>
      </c>
      <c r="AK966" t="s">
        <v>5418</v>
      </c>
      <c r="AN966" t="s">
        <v>5618</v>
      </c>
      <c r="AO966" t="s">
        <v>59</v>
      </c>
      <c r="AP966" t="s">
        <v>52</v>
      </c>
      <c r="AR966" t="s">
        <v>34</v>
      </c>
      <c r="AS966" t="s">
        <v>35</v>
      </c>
      <c r="AU966" t="s">
        <v>47</v>
      </c>
      <c r="AV966" t="s">
        <v>37</v>
      </c>
      <c r="AW966" t="s">
        <v>99</v>
      </c>
    </row>
    <row r="967" spans="1:49" x14ac:dyDescent="0.2">
      <c r="A967">
        <v>6</v>
      </c>
      <c r="B967">
        <v>6</v>
      </c>
      <c r="C967">
        <v>6</v>
      </c>
      <c r="D967">
        <v>7</v>
      </c>
      <c r="E967">
        <v>7</v>
      </c>
      <c r="F967">
        <v>7</v>
      </c>
      <c r="G967" t="s">
        <v>5419</v>
      </c>
      <c r="I967">
        <v>4</v>
      </c>
      <c r="J967">
        <v>6</v>
      </c>
      <c r="K967">
        <v>6</v>
      </c>
      <c r="L967">
        <v>4</v>
      </c>
      <c r="M967">
        <v>5</v>
      </c>
      <c r="N967">
        <v>5</v>
      </c>
      <c r="Q967">
        <v>6</v>
      </c>
      <c r="R967">
        <v>6</v>
      </c>
      <c r="S967">
        <v>6</v>
      </c>
      <c r="T967">
        <v>5</v>
      </c>
      <c r="U967">
        <v>6</v>
      </c>
      <c r="V967">
        <v>6</v>
      </c>
      <c r="W967" t="s">
        <v>5420</v>
      </c>
      <c r="X967" t="s">
        <v>5421</v>
      </c>
      <c r="Y967" t="s">
        <v>119</v>
      </c>
      <c r="Z967" t="s">
        <v>5422</v>
      </c>
      <c r="AB967" t="s">
        <v>5637</v>
      </c>
      <c r="AE967" t="s">
        <v>19</v>
      </c>
      <c r="AF967" t="s">
        <v>20</v>
      </c>
      <c r="AJ967" t="s">
        <v>5423</v>
      </c>
      <c r="AK967" t="s">
        <v>5424</v>
      </c>
      <c r="AN967" t="s">
        <v>5618</v>
      </c>
      <c r="AO967" t="s">
        <v>5618</v>
      </c>
      <c r="AP967" t="s">
        <v>33</v>
      </c>
      <c r="AR967" t="s">
        <v>34</v>
      </c>
      <c r="AS967" t="s">
        <v>35</v>
      </c>
      <c r="AU967" t="s">
        <v>160</v>
      </c>
      <c r="AV967" t="s">
        <v>80</v>
      </c>
      <c r="AW967" t="s">
        <v>81</v>
      </c>
    </row>
    <row r="968" spans="1:49" x14ac:dyDescent="0.2">
      <c r="A968">
        <v>7</v>
      </c>
      <c r="B968">
        <v>7</v>
      </c>
      <c r="C968">
        <v>7</v>
      </c>
      <c r="D968">
        <v>7</v>
      </c>
      <c r="E968">
        <v>7</v>
      </c>
      <c r="F968">
        <v>7</v>
      </c>
      <c r="G968" t="s">
        <v>5841</v>
      </c>
      <c r="H968" t="s">
        <v>5425</v>
      </c>
      <c r="I968">
        <v>5</v>
      </c>
      <c r="J968">
        <v>6</v>
      </c>
      <c r="K968">
        <v>6</v>
      </c>
      <c r="L968">
        <v>6</v>
      </c>
      <c r="M968">
        <v>5</v>
      </c>
      <c r="N968">
        <v>6</v>
      </c>
      <c r="O968" t="s">
        <v>5426</v>
      </c>
      <c r="P968" t="s">
        <v>5427</v>
      </c>
      <c r="Q968">
        <v>4</v>
      </c>
      <c r="R968">
        <v>4</v>
      </c>
      <c r="S968">
        <v>4</v>
      </c>
      <c r="T968">
        <v>4</v>
      </c>
      <c r="U968">
        <v>5</v>
      </c>
      <c r="V968">
        <v>4</v>
      </c>
      <c r="W968" t="s">
        <v>5428</v>
      </c>
      <c r="Y968" t="s">
        <v>119</v>
      </c>
      <c r="Z968" t="s">
        <v>5842</v>
      </c>
      <c r="AA968" t="s">
        <v>16</v>
      </c>
      <c r="AB968" t="s">
        <v>5637</v>
      </c>
      <c r="AE968" t="s">
        <v>19</v>
      </c>
      <c r="AF968" t="s">
        <v>20</v>
      </c>
      <c r="AJ968" t="s">
        <v>5429</v>
      </c>
      <c r="AK968" t="s">
        <v>5843</v>
      </c>
      <c r="AN968" t="s">
        <v>5618</v>
      </c>
      <c r="AO968" t="s">
        <v>5618</v>
      </c>
      <c r="AP968" t="s">
        <v>52</v>
      </c>
      <c r="AQ968" t="s">
        <v>5844</v>
      </c>
      <c r="AR968" t="s">
        <v>34</v>
      </c>
      <c r="AS968" t="s">
        <v>35</v>
      </c>
      <c r="AU968" t="s">
        <v>139</v>
      </c>
      <c r="AV968" t="s">
        <v>37</v>
      </c>
      <c r="AW968" t="s">
        <v>99</v>
      </c>
    </row>
    <row r="969" spans="1:49" x14ac:dyDescent="0.2">
      <c r="A969">
        <v>1</v>
      </c>
      <c r="B969">
        <v>3</v>
      </c>
      <c r="C969">
        <v>3</v>
      </c>
      <c r="D969">
        <v>1</v>
      </c>
      <c r="E969">
        <v>1</v>
      </c>
      <c r="F969">
        <v>2</v>
      </c>
      <c r="G969" t="s">
        <v>276</v>
      </c>
      <c r="H969" t="s">
        <v>5430</v>
      </c>
      <c r="I969">
        <v>1</v>
      </c>
      <c r="J969">
        <v>3</v>
      </c>
      <c r="K969">
        <v>3</v>
      </c>
      <c r="L969">
        <v>1</v>
      </c>
      <c r="M969">
        <v>2</v>
      </c>
      <c r="N969">
        <v>1</v>
      </c>
      <c r="O969" t="s">
        <v>276</v>
      </c>
      <c r="P969" t="s">
        <v>5431</v>
      </c>
      <c r="Q969">
        <v>1</v>
      </c>
      <c r="R969">
        <v>1</v>
      </c>
      <c r="S969">
        <v>1</v>
      </c>
      <c r="T969">
        <v>1</v>
      </c>
      <c r="U969">
        <v>1</v>
      </c>
      <c r="V969">
        <v>1</v>
      </c>
      <c r="W969" t="s">
        <v>276</v>
      </c>
      <c r="X969" t="s">
        <v>5432</v>
      </c>
      <c r="Y969" t="s">
        <v>29</v>
      </c>
      <c r="Z969" t="s">
        <v>5433</v>
      </c>
      <c r="AA969" t="s">
        <v>16</v>
      </c>
      <c r="AK969" t="s">
        <v>5434</v>
      </c>
      <c r="AN969" t="s">
        <v>5619</v>
      </c>
      <c r="AO969" t="s">
        <v>5620</v>
      </c>
      <c r="AP969" t="s">
        <v>52</v>
      </c>
      <c r="AR969" t="s">
        <v>67</v>
      </c>
      <c r="AS969" t="s">
        <v>35</v>
      </c>
      <c r="AU969" t="s">
        <v>98</v>
      </c>
      <c r="AV969" t="s">
        <v>150</v>
      </c>
      <c r="AW969" t="s">
        <v>107</v>
      </c>
    </row>
    <row r="970" spans="1:49" x14ac:dyDescent="0.2">
      <c r="A970">
        <v>7</v>
      </c>
      <c r="B970">
        <v>7</v>
      </c>
      <c r="C970">
        <v>7</v>
      </c>
      <c r="D970">
        <v>7</v>
      </c>
      <c r="E970">
        <v>1</v>
      </c>
      <c r="F970">
        <v>1</v>
      </c>
      <c r="G970" t="s">
        <v>5435</v>
      </c>
      <c r="H970" t="s">
        <v>5436</v>
      </c>
      <c r="I970">
        <v>7</v>
      </c>
      <c r="J970">
        <v>7</v>
      </c>
      <c r="K970">
        <v>7</v>
      </c>
      <c r="L970">
        <v>7</v>
      </c>
      <c r="M970">
        <v>1</v>
      </c>
      <c r="N970">
        <v>1</v>
      </c>
      <c r="O970" t="s">
        <v>5435</v>
      </c>
      <c r="P970" t="s">
        <v>5437</v>
      </c>
      <c r="Q970">
        <v>7</v>
      </c>
      <c r="R970">
        <v>7</v>
      </c>
      <c r="S970">
        <v>7</v>
      </c>
      <c r="T970">
        <v>7</v>
      </c>
      <c r="U970">
        <v>1</v>
      </c>
      <c r="V970">
        <v>1</v>
      </c>
      <c r="W970" t="s">
        <v>5438</v>
      </c>
      <c r="X970" t="s">
        <v>5439</v>
      </c>
      <c r="Y970" t="s">
        <v>29</v>
      </c>
      <c r="Z970" t="s">
        <v>5438</v>
      </c>
      <c r="AD970" t="s">
        <v>5440</v>
      </c>
      <c r="AJ970" t="s">
        <v>5441</v>
      </c>
      <c r="AK970" t="s">
        <v>5442</v>
      </c>
      <c r="AL970" t="s">
        <v>5443</v>
      </c>
      <c r="AM970" t="s">
        <v>5444</v>
      </c>
      <c r="AN970" t="s">
        <v>59</v>
      </c>
      <c r="AO970" t="s">
        <v>51</v>
      </c>
      <c r="AP970" t="s">
        <v>5638</v>
      </c>
      <c r="AQ970" t="s">
        <v>5445</v>
      </c>
      <c r="AR970" t="s">
        <v>34</v>
      </c>
      <c r="AS970" t="s">
        <v>35</v>
      </c>
      <c r="AU970" t="s">
        <v>47</v>
      </c>
      <c r="AV970" t="s">
        <v>80</v>
      </c>
      <c r="AW970" t="s">
        <v>81</v>
      </c>
    </row>
    <row r="971" spans="1:49" x14ac:dyDescent="0.2">
      <c r="A971">
        <v>6</v>
      </c>
      <c r="B971">
        <v>6</v>
      </c>
      <c r="C971">
        <v>6</v>
      </c>
      <c r="D971">
        <v>6</v>
      </c>
      <c r="E971">
        <v>6</v>
      </c>
      <c r="F971">
        <v>7</v>
      </c>
      <c r="G971" t="s">
        <v>5446</v>
      </c>
      <c r="H971" t="s">
        <v>5447</v>
      </c>
      <c r="I971">
        <v>4</v>
      </c>
      <c r="J971">
        <v>5</v>
      </c>
      <c r="K971">
        <v>5</v>
      </c>
      <c r="L971">
        <v>5</v>
      </c>
      <c r="M971">
        <v>5</v>
      </c>
      <c r="N971">
        <v>5</v>
      </c>
      <c r="Q971">
        <v>5</v>
      </c>
      <c r="R971">
        <v>7</v>
      </c>
      <c r="S971">
        <v>7</v>
      </c>
      <c r="T971">
        <v>7</v>
      </c>
      <c r="U971">
        <v>7</v>
      </c>
      <c r="V971">
        <v>7</v>
      </c>
      <c r="W971" t="s">
        <v>5448</v>
      </c>
      <c r="X971" t="s">
        <v>5449</v>
      </c>
      <c r="Y971" t="s">
        <v>119</v>
      </c>
      <c r="Z971" t="s">
        <v>5450</v>
      </c>
      <c r="AA971" t="s">
        <v>16</v>
      </c>
      <c r="AE971" t="s">
        <v>19</v>
      </c>
      <c r="AF971" t="s">
        <v>20</v>
      </c>
      <c r="AI971" t="s">
        <v>23</v>
      </c>
      <c r="AJ971" t="s">
        <v>5451</v>
      </c>
      <c r="AK971" t="s">
        <v>5452</v>
      </c>
      <c r="AN971" t="s">
        <v>5618</v>
      </c>
      <c r="AO971" t="s">
        <v>5618</v>
      </c>
      <c r="AP971" t="s">
        <v>33</v>
      </c>
      <c r="AQ971" t="s">
        <v>5453</v>
      </c>
      <c r="AR971" t="s">
        <v>34</v>
      </c>
      <c r="AS971" t="s">
        <v>35</v>
      </c>
      <c r="AU971" t="s">
        <v>160</v>
      </c>
      <c r="AV971" t="s">
        <v>80</v>
      </c>
      <c r="AW971" t="s">
        <v>81</v>
      </c>
    </row>
    <row r="972" spans="1:49" x14ac:dyDescent="0.2">
      <c r="Q972">
        <v>7</v>
      </c>
      <c r="R972">
        <v>7</v>
      </c>
      <c r="S972">
        <v>7</v>
      </c>
      <c r="T972">
        <v>7</v>
      </c>
      <c r="U972">
        <v>7</v>
      </c>
      <c r="V972">
        <v>7</v>
      </c>
      <c r="W972" t="s">
        <v>5454</v>
      </c>
      <c r="X972" t="s">
        <v>5455</v>
      </c>
      <c r="Y972" t="s">
        <v>48</v>
      </c>
      <c r="Z972" t="s">
        <v>5456</v>
      </c>
      <c r="AE972" t="s">
        <v>19</v>
      </c>
      <c r="AF972" t="s">
        <v>20</v>
      </c>
      <c r="AN972" t="s">
        <v>5618</v>
      </c>
      <c r="AO972" t="s">
        <v>5618</v>
      </c>
      <c r="AP972" t="s">
        <v>52</v>
      </c>
      <c r="AQ972" t="s">
        <v>5457</v>
      </c>
      <c r="AR972" t="s">
        <v>34</v>
      </c>
      <c r="AS972" t="s">
        <v>35</v>
      </c>
      <c r="AU972" t="s">
        <v>47</v>
      </c>
      <c r="AV972" t="s">
        <v>80</v>
      </c>
      <c r="AW972" t="s">
        <v>107</v>
      </c>
    </row>
    <row r="973" spans="1:49" x14ac:dyDescent="0.2">
      <c r="A973">
        <v>3</v>
      </c>
      <c r="B973">
        <v>4</v>
      </c>
      <c r="C973">
        <v>2</v>
      </c>
      <c r="D973">
        <v>3</v>
      </c>
      <c r="E973">
        <v>3</v>
      </c>
      <c r="F973">
        <v>5</v>
      </c>
      <c r="G973" t="s">
        <v>5458</v>
      </c>
      <c r="H973" t="s">
        <v>5459</v>
      </c>
      <c r="I973">
        <v>7</v>
      </c>
      <c r="J973">
        <v>5</v>
      </c>
      <c r="K973">
        <v>5</v>
      </c>
      <c r="L973">
        <v>5</v>
      </c>
      <c r="M973">
        <v>7</v>
      </c>
      <c r="N973">
        <v>7</v>
      </c>
      <c r="O973" t="s">
        <v>5460</v>
      </c>
      <c r="P973" t="s">
        <v>5461</v>
      </c>
      <c r="Q973">
        <v>4</v>
      </c>
      <c r="R973">
        <v>4</v>
      </c>
      <c r="S973">
        <v>4</v>
      </c>
      <c r="T973">
        <v>4</v>
      </c>
      <c r="U973">
        <v>5</v>
      </c>
      <c r="V973">
        <v>4</v>
      </c>
      <c r="W973" t="s">
        <v>5462</v>
      </c>
      <c r="X973" t="s">
        <v>5463</v>
      </c>
      <c r="Y973" t="s">
        <v>103</v>
      </c>
      <c r="Z973" t="s">
        <v>5464</v>
      </c>
      <c r="AA973" t="s">
        <v>16</v>
      </c>
      <c r="AI973" t="s">
        <v>23</v>
      </c>
      <c r="AJ973" t="s">
        <v>5465</v>
      </c>
      <c r="AK973" t="s">
        <v>5466</v>
      </c>
      <c r="AN973" t="s">
        <v>5618</v>
      </c>
      <c r="AO973" t="s">
        <v>5620</v>
      </c>
      <c r="AP973" t="s">
        <v>5640</v>
      </c>
      <c r="AQ973" t="s">
        <v>5467</v>
      </c>
      <c r="AR973" t="s">
        <v>34</v>
      </c>
      <c r="AS973" t="s">
        <v>35</v>
      </c>
      <c r="AU973" t="s">
        <v>79</v>
      </c>
      <c r="AV973" t="s">
        <v>80</v>
      </c>
      <c r="AW973" t="s">
        <v>99</v>
      </c>
    </row>
    <row r="974" spans="1:49" x14ac:dyDescent="0.2">
      <c r="A974">
        <v>6</v>
      </c>
      <c r="B974">
        <v>6</v>
      </c>
      <c r="C974">
        <v>6</v>
      </c>
      <c r="D974">
        <v>6</v>
      </c>
      <c r="E974">
        <v>6</v>
      </c>
      <c r="F974">
        <v>6</v>
      </c>
      <c r="G974" t="s">
        <v>5468</v>
      </c>
      <c r="H974" t="s">
        <v>5469</v>
      </c>
      <c r="I974">
        <v>4</v>
      </c>
      <c r="J974">
        <v>4</v>
      </c>
      <c r="K974">
        <v>4</v>
      </c>
      <c r="L974">
        <v>4</v>
      </c>
      <c r="M974">
        <v>4</v>
      </c>
      <c r="N974">
        <v>4</v>
      </c>
      <c r="Q974">
        <v>4</v>
      </c>
      <c r="R974">
        <v>4</v>
      </c>
      <c r="S974">
        <v>4</v>
      </c>
      <c r="T974">
        <v>4</v>
      </c>
      <c r="U974">
        <v>4</v>
      </c>
      <c r="V974">
        <v>4</v>
      </c>
      <c r="Y974" t="s">
        <v>119</v>
      </c>
      <c r="Z974" t="s">
        <v>5470</v>
      </c>
      <c r="AA974" t="s">
        <v>16</v>
      </c>
      <c r="AB974" t="s">
        <v>5637</v>
      </c>
      <c r="AF974" t="s">
        <v>20</v>
      </c>
      <c r="AJ974" t="s">
        <v>5471</v>
      </c>
      <c r="AK974" t="s">
        <v>3545</v>
      </c>
      <c r="AN974" t="s">
        <v>5618</v>
      </c>
      <c r="AO974" t="s">
        <v>5618</v>
      </c>
      <c r="AP974" t="s">
        <v>52</v>
      </c>
      <c r="AQ974" t="s">
        <v>5472</v>
      </c>
      <c r="AR974" t="s">
        <v>34</v>
      </c>
      <c r="AS974" t="s">
        <v>35</v>
      </c>
      <c r="AU974" t="s">
        <v>139</v>
      </c>
      <c r="AV974" t="s">
        <v>37</v>
      </c>
      <c r="AW974" t="s">
        <v>99</v>
      </c>
    </row>
    <row r="975" spans="1:49" x14ac:dyDescent="0.2">
      <c r="A975">
        <v>5</v>
      </c>
      <c r="B975">
        <v>5</v>
      </c>
      <c r="C975">
        <v>5</v>
      </c>
      <c r="D975">
        <v>6</v>
      </c>
      <c r="E975">
        <v>7</v>
      </c>
      <c r="F975">
        <v>7</v>
      </c>
      <c r="G975" t="s">
        <v>5473</v>
      </c>
      <c r="H975" t="s">
        <v>5474</v>
      </c>
      <c r="O975" t="s">
        <v>5475</v>
      </c>
      <c r="P975" t="s">
        <v>5476</v>
      </c>
      <c r="X975" t="s">
        <v>5477</v>
      </c>
      <c r="Y975" t="s">
        <v>48</v>
      </c>
      <c r="Z975" t="s">
        <v>5478</v>
      </c>
      <c r="AA975" t="s">
        <v>16</v>
      </c>
      <c r="AF975" t="s">
        <v>20</v>
      </c>
      <c r="AJ975" t="s">
        <v>5479</v>
      </c>
      <c r="AK975" t="s">
        <v>5480</v>
      </c>
      <c r="AN975" t="s">
        <v>5618</v>
      </c>
      <c r="AO975" t="s">
        <v>51</v>
      </c>
      <c r="AP975" t="s">
        <v>33</v>
      </c>
      <c r="AQ975" t="s">
        <v>5481</v>
      </c>
      <c r="AR975" t="s">
        <v>34</v>
      </c>
      <c r="AS975" t="s">
        <v>35</v>
      </c>
      <c r="AU975" t="s">
        <v>3134</v>
      </c>
      <c r="AV975" t="s">
        <v>80</v>
      </c>
      <c r="AW975" t="s">
        <v>38</v>
      </c>
    </row>
    <row r="976" spans="1:49" x14ac:dyDescent="0.2">
      <c r="A976">
        <v>7</v>
      </c>
      <c r="B976">
        <v>1</v>
      </c>
      <c r="C976">
        <v>1</v>
      </c>
      <c r="D976">
        <v>1</v>
      </c>
      <c r="E976">
        <v>1</v>
      </c>
      <c r="F976">
        <v>1</v>
      </c>
      <c r="G976" t="s">
        <v>5482</v>
      </c>
      <c r="H976" t="s">
        <v>5483</v>
      </c>
      <c r="I976">
        <v>7</v>
      </c>
      <c r="J976">
        <v>1</v>
      </c>
      <c r="K976">
        <v>1</v>
      </c>
      <c r="L976">
        <v>1</v>
      </c>
      <c r="M976">
        <v>1</v>
      </c>
      <c r="N976">
        <v>1</v>
      </c>
      <c r="O976" t="s">
        <v>5484</v>
      </c>
      <c r="P976" t="s">
        <v>5485</v>
      </c>
      <c r="Q976">
        <v>7</v>
      </c>
      <c r="R976">
        <v>1</v>
      </c>
      <c r="S976">
        <v>1</v>
      </c>
      <c r="T976">
        <v>1</v>
      </c>
      <c r="U976">
        <v>1</v>
      </c>
      <c r="V976">
        <v>1</v>
      </c>
      <c r="W976" t="s">
        <v>5486</v>
      </c>
      <c r="X976" t="s">
        <v>5487</v>
      </c>
      <c r="Y976" t="s">
        <v>29</v>
      </c>
      <c r="Z976" t="s">
        <v>5488</v>
      </c>
      <c r="AA976" t="s">
        <v>16</v>
      </c>
      <c r="AB976" t="s">
        <v>5637</v>
      </c>
      <c r="AC976" t="s">
        <v>17</v>
      </c>
      <c r="AD976" t="s">
        <v>5489</v>
      </c>
      <c r="AE976" t="s">
        <v>19</v>
      </c>
      <c r="AF976" t="s">
        <v>20</v>
      </c>
      <c r="AJ976" t="s">
        <v>5490</v>
      </c>
      <c r="AK976" t="s">
        <v>5491</v>
      </c>
      <c r="AN976" t="s">
        <v>5618</v>
      </c>
      <c r="AO976" t="s">
        <v>5618</v>
      </c>
      <c r="AP976" t="s">
        <v>5638</v>
      </c>
      <c r="AQ976" t="s">
        <v>5492</v>
      </c>
      <c r="AR976" t="s">
        <v>34</v>
      </c>
      <c r="AS976" t="s">
        <v>35</v>
      </c>
      <c r="AU976" t="s">
        <v>785</v>
      </c>
      <c r="AV976" t="s">
        <v>80</v>
      </c>
      <c r="AW976" t="s">
        <v>38</v>
      </c>
    </row>
    <row r="977" spans="1:49" x14ac:dyDescent="0.2">
      <c r="A977">
        <v>7</v>
      </c>
      <c r="B977">
        <v>5</v>
      </c>
      <c r="C977">
        <v>5</v>
      </c>
      <c r="D977">
        <v>7</v>
      </c>
      <c r="E977">
        <v>5</v>
      </c>
      <c r="F977">
        <v>7</v>
      </c>
      <c r="G977" t="s">
        <v>5493</v>
      </c>
      <c r="I977">
        <v>1</v>
      </c>
      <c r="J977">
        <v>7</v>
      </c>
      <c r="K977">
        <v>6</v>
      </c>
      <c r="L977">
        <v>7</v>
      </c>
      <c r="M977">
        <v>2</v>
      </c>
      <c r="N977">
        <v>3</v>
      </c>
      <c r="Q977">
        <v>6</v>
      </c>
      <c r="R977">
        <v>5</v>
      </c>
      <c r="S977">
        <v>6</v>
      </c>
      <c r="T977">
        <v>5</v>
      </c>
      <c r="V977">
        <v>7</v>
      </c>
      <c r="W977" t="s">
        <v>5494</v>
      </c>
      <c r="X977" t="s">
        <v>5495</v>
      </c>
      <c r="Y977" t="s">
        <v>119</v>
      </c>
      <c r="Z977" t="s">
        <v>5496</v>
      </c>
      <c r="AB977" t="s">
        <v>5637</v>
      </c>
      <c r="AF977" t="s">
        <v>20</v>
      </c>
      <c r="AJ977" t="s">
        <v>5497</v>
      </c>
      <c r="AK977" t="s">
        <v>5498</v>
      </c>
      <c r="AN977" t="s">
        <v>5618</v>
      </c>
      <c r="AO977" t="s">
        <v>5618</v>
      </c>
      <c r="AP977" t="s">
        <v>52</v>
      </c>
      <c r="AQ977" t="s">
        <v>5499</v>
      </c>
      <c r="AR977" t="s">
        <v>34</v>
      </c>
      <c r="AS977" t="s">
        <v>35</v>
      </c>
      <c r="AU977" t="s">
        <v>98</v>
      </c>
      <c r="AV977" t="s">
        <v>37</v>
      </c>
      <c r="AW977" t="s">
        <v>107</v>
      </c>
    </row>
    <row r="978" spans="1:49" x14ac:dyDescent="0.2">
      <c r="A978">
        <v>6</v>
      </c>
      <c r="B978">
        <v>5</v>
      </c>
      <c r="C978">
        <v>5</v>
      </c>
      <c r="D978">
        <v>4</v>
      </c>
      <c r="E978">
        <v>7</v>
      </c>
      <c r="F978">
        <v>7</v>
      </c>
      <c r="I978">
        <v>6</v>
      </c>
      <c r="J978">
        <v>6</v>
      </c>
      <c r="K978">
        <v>4</v>
      </c>
      <c r="L978">
        <v>4</v>
      </c>
      <c r="M978">
        <v>7</v>
      </c>
      <c r="N978">
        <v>7</v>
      </c>
      <c r="Q978">
        <v>7</v>
      </c>
      <c r="R978">
        <v>7</v>
      </c>
      <c r="S978">
        <v>5</v>
      </c>
      <c r="T978">
        <v>4</v>
      </c>
      <c r="U978">
        <v>7</v>
      </c>
      <c r="V978">
        <v>7</v>
      </c>
      <c r="W978" t="s">
        <v>5500</v>
      </c>
      <c r="Y978" t="s">
        <v>48</v>
      </c>
      <c r="Z978" t="s">
        <v>5501</v>
      </c>
      <c r="AA978" t="s">
        <v>16</v>
      </c>
      <c r="AE978" t="s">
        <v>19</v>
      </c>
      <c r="AF978" t="s">
        <v>20</v>
      </c>
      <c r="AN978" t="s">
        <v>5618</v>
      </c>
      <c r="AO978" t="s">
        <v>5618</v>
      </c>
      <c r="AP978" t="s">
        <v>52</v>
      </c>
      <c r="AR978" t="s">
        <v>34</v>
      </c>
      <c r="AS978" t="s">
        <v>35</v>
      </c>
      <c r="AU978" t="s">
        <v>98</v>
      </c>
      <c r="AV978" t="s">
        <v>80</v>
      </c>
      <c r="AW978" t="s">
        <v>107</v>
      </c>
    </row>
    <row r="979" spans="1:49" x14ac:dyDescent="0.2">
      <c r="A979">
        <v>4</v>
      </c>
      <c r="B979">
        <v>4</v>
      </c>
      <c r="C979">
        <v>4</v>
      </c>
      <c r="D979">
        <v>4</v>
      </c>
      <c r="E979">
        <v>4</v>
      </c>
      <c r="F979">
        <v>4</v>
      </c>
      <c r="G979" t="s">
        <v>5502</v>
      </c>
      <c r="H979" t="s">
        <v>5503</v>
      </c>
      <c r="I979">
        <v>6</v>
      </c>
      <c r="J979">
        <v>6</v>
      </c>
      <c r="K979">
        <v>5</v>
      </c>
      <c r="L979">
        <v>6</v>
      </c>
      <c r="M979">
        <v>5</v>
      </c>
      <c r="N979">
        <v>5</v>
      </c>
      <c r="O979" t="s">
        <v>5504</v>
      </c>
      <c r="P979" t="s">
        <v>5505</v>
      </c>
      <c r="Q979">
        <v>6</v>
      </c>
      <c r="R979">
        <v>6</v>
      </c>
      <c r="S979">
        <v>6</v>
      </c>
      <c r="T979">
        <v>6</v>
      </c>
      <c r="U979">
        <v>6</v>
      </c>
      <c r="V979">
        <v>6</v>
      </c>
      <c r="W979" t="s">
        <v>5506</v>
      </c>
      <c r="X979" t="s">
        <v>5507</v>
      </c>
      <c r="Y979" t="s">
        <v>48</v>
      </c>
      <c r="Z979" t="s">
        <v>5508</v>
      </c>
      <c r="AA979" t="s">
        <v>16</v>
      </c>
      <c r="AE979" t="s">
        <v>19</v>
      </c>
      <c r="AF979" t="s">
        <v>20</v>
      </c>
      <c r="AG979" t="s">
        <v>21</v>
      </c>
      <c r="AH979" t="s">
        <v>22</v>
      </c>
      <c r="AI979" t="s">
        <v>23</v>
      </c>
      <c r="AJ979" t="s">
        <v>5509</v>
      </c>
      <c r="AK979" t="s">
        <v>5845</v>
      </c>
      <c r="AN979" t="s">
        <v>5618</v>
      </c>
      <c r="AO979" t="s">
        <v>5620</v>
      </c>
      <c r="AP979" t="s">
        <v>52</v>
      </c>
      <c r="AQ979" t="s">
        <v>5846</v>
      </c>
      <c r="AR979" t="s">
        <v>34</v>
      </c>
      <c r="AS979" t="s">
        <v>35</v>
      </c>
      <c r="AU979" t="s">
        <v>47</v>
      </c>
      <c r="AV979" t="s">
        <v>37</v>
      </c>
      <c r="AW979" t="s">
        <v>81</v>
      </c>
    </row>
    <row r="980" spans="1:49" x14ac:dyDescent="0.2">
      <c r="A980">
        <v>4</v>
      </c>
      <c r="B980">
        <v>4</v>
      </c>
      <c r="C980">
        <v>3</v>
      </c>
      <c r="D980">
        <v>4</v>
      </c>
      <c r="E980">
        <v>1</v>
      </c>
      <c r="F980">
        <v>1</v>
      </c>
      <c r="G980" t="s">
        <v>5510</v>
      </c>
      <c r="H980" t="s">
        <v>5847</v>
      </c>
      <c r="I980">
        <v>4</v>
      </c>
      <c r="J980">
        <v>5</v>
      </c>
      <c r="K980">
        <v>4</v>
      </c>
      <c r="L980">
        <v>4</v>
      </c>
      <c r="M980">
        <v>1</v>
      </c>
      <c r="N980">
        <v>1</v>
      </c>
      <c r="P980" t="s">
        <v>5848</v>
      </c>
      <c r="Q980">
        <v>4</v>
      </c>
      <c r="R980">
        <v>4</v>
      </c>
      <c r="S980">
        <v>3</v>
      </c>
      <c r="T980">
        <v>3</v>
      </c>
      <c r="U980">
        <v>1</v>
      </c>
      <c r="V980">
        <v>1</v>
      </c>
      <c r="X980" t="s">
        <v>5849</v>
      </c>
      <c r="Y980" t="s">
        <v>29</v>
      </c>
      <c r="Z980" t="s">
        <v>5850</v>
      </c>
      <c r="AD980" t="s">
        <v>5851</v>
      </c>
      <c r="AN980" t="s">
        <v>5619</v>
      </c>
      <c r="AO980" t="s">
        <v>5619</v>
      </c>
      <c r="AP980" t="s">
        <v>164</v>
      </c>
      <c r="AQ980" t="s">
        <v>5511</v>
      </c>
      <c r="AR980" t="s">
        <v>34</v>
      </c>
      <c r="AS980" t="s">
        <v>35</v>
      </c>
      <c r="AU980" t="s">
        <v>170</v>
      </c>
      <c r="AV980" t="s">
        <v>80</v>
      </c>
      <c r="AW980" t="s">
        <v>81</v>
      </c>
    </row>
    <row r="981" spans="1:49" x14ac:dyDescent="0.2">
      <c r="A981">
        <v>6</v>
      </c>
      <c r="B981">
        <v>5</v>
      </c>
      <c r="C981">
        <v>5</v>
      </c>
      <c r="D981">
        <v>3</v>
      </c>
      <c r="E981">
        <v>6</v>
      </c>
      <c r="F981">
        <v>5</v>
      </c>
      <c r="G981" t="s">
        <v>5512</v>
      </c>
      <c r="H981" t="s">
        <v>5513</v>
      </c>
      <c r="I981">
        <v>5</v>
      </c>
      <c r="J981">
        <v>5</v>
      </c>
      <c r="K981">
        <v>5</v>
      </c>
      <c r="L981">
        <v>6</v>
      </c>
      <c r="M981">
        <v>4</v>
      </c>
      <c r="N981">
        <v>4</v>
      </c>
      <c r="O981" t="s">
        <v>5514</v>
      </c>
      <c r="P981" t="s">
        <v>5515</v>
      </c>
      <c r="Q981">
        <v>6</v>
      </c>
      <c r="R981">
        <v>6</v>
      </c>
      <c r="S981">
        <v>5</v>
      </c>
      <c r="T981">
        <v>4</v>
      </c>
      <c r="U981">
        <v>6</v>
      </c>
      <c r="V981">
        <v>6</v>
      </c>
      <c r="W981" t="s">
        <v>5516</v>
      </c>
      <c r="X981" t="s">
        <v>5517</v>
      </c>
      <c r="Y981" t="s">
        <v>119</v>
      </c>
      <c r="Z981" t="s">
        <v>5518</v>
      </c>
      <c r="AA981" t="s">
        <v>16</v>
      </c>
      <c r="AC981" t="s">
        <v>17</v>
      </c>
      <c r="AE981" t="s">
        <v>19</v>
      </c>
      <c r="AF981" t="s">
        <v>20</v>
      </c>
      <c r="AI981" t="s">
        <v>23</v>
      </c>
      <c r="AJ981" t="s">
        <v>5519</v>
      </c>
      <c r="AK981" t="s">
        <v>5520</v>
      </c>
      <c r="AN981" t="s">
        <v>5618</v>
      </c>
      <c r="AO981" t="s">
        <v>5618</v>
      </c>
      <c r="AP981" t="s">
        <v>170</v>
      </c>
      <c r="AR981" t="s">
        <v>34</v>
      </c>
      <c r="AS981" t="s">
        <v>35</v>
      </c>
      <c r="AU981" t="s">
        <v>652</v>
      </c>
      <c r="AV981" t="s">
        <v>37</v>
      </c>
      <c r="AW981" t="s">
        <v>107</v>
      </c>
    </row>
    <row r="982" spans="1:49" x14ac:dyDescent="0.2">
      <c r="A982">
        <v>5</v>
      </c>
      <c r="B982">
        <v>5</v>
      </c>
      <c r="C982">
        <v>5</v>
      </c>
      <c r="D982">
        <v>4</v>
      </c>
      <c r="E982">
        <v>2</v>
      </c>
      <c r="F982">
        <v>5</v>
      </c>
      <c r="G982" t="s">
        <v>5521</v>
      </c>
      <c r="H982" t="s">
        <v>5522</v>
      </c>
      <c r="I982">
        <v>4</v>
      </c>
      <c r="J982">
        <v>5</v>
      </c>
      <c r="K982">
        <v>5</v>
      </c>
      <c r="L982">
        <v>5</v>
      </c>
      <c r="M982">
        <v>4</v>
      </c>
      <c r="N982">
        <v>5</v>
      </c>
      <c r="O982" t="s">
        <v>5523</v>
      </c>
      <c r="Q982">
        <v>7</v>
      </c>
      <c r="R982">
        <v>6</v>
      </c>
      <c r="S982">
        <v>6</v>
      </c>
      <c r="T982">
        <v>6</v>
      </c>
      <c r="U982">
        <v>5</v>
      </c>
      <c r="V982">
        <v>5</v>
      </c>
      <c r="W982" t="s">
        <v>5524</v>
      </c>
      <c r="X982" t="s">
        <v>5525</v>
      </c>
      <c r="Y982" t="s">
        <v>48</v>
      </c>
      <c r="Z982" t="s">
        <v>5526</v>
      </c>
      <c r="AA982" t="s">
        <v>16</v>
      </c>
      <c r="AE982" t="s">
        <v>19</v>
      </c>
      <c r="AN982" t="s">
        <v>5618</v>
      </c>
      <c r="AO982" t="s">
        <v>5618</v>
      </c>
      <c r="AP982" t="s">
        <v>52</v>
      </c>
      <c r="AQ982" t="s">
        <v>5527</v>
      </c>
      <c r="AR982" t="s">
        <v>34</v>
      </c>
      <c r="AS982" t="s">
        <v>35</v>
      </c>
      <c r="AU982" t="s">
        <v>98</v>
      </c>
      <c r="AV982" t="s">
        <v>80</v>
      </c>
      <c r="AW982" t="s">
        <v>107</v>
      </c>
    </row>
    <row r="983" spans="1:49" x14ac:dyDescent="0.2">
      <c r="A983">
        <v>2</v>
      </c>
      <c r="B983">
        <v>2</v>
      </c>
      <c r="C983">
        <v>2</v>
      </c>
      <c r="D983">
        <v>1</v>
      </c>
      <c r="E983">
        <v>1</v>
      </c>
      <c r="F983">
        <v>1</v>
      </c>
      <c r="G983" t="s">
        <v>5528</v>
      </c>
      <c r="H983" t="s">
        <v>5529</v>
      </c>
      <c r="I983">
        <v>2</v>
      </c>
      <c r="J983">
        <v>2</v>
      </c>
      <c r="K983">
        <v>2</v>
      </c>
      <c r="L983">
        <v>1</v>
      </c>
      <c r="M983">
        <v>1</v>
      </c>
      <c r="N983">
        <v>1</v>
      </c>
      <c r="Q983">
        <v>2</v>
      </c>
      <c r="R983">
        <v>2</v>
      </c>
      <c r="S983">
        <v>2</v>
      </c>
      <c r="T983">
        <v>1</v>
      </c>
      <c r="U983">
        <v>1</v>
      </c>
      <c r="V983">
        <v>1</v>
      </c>
      <c r="Y983" t="s">
        <v>29</v>
      </c>
      <c r="Z983" t="s">
        <v>5530</v>
      </c>
      <c r="AA983" t="s">
        <v>16</v>
      </c>
      <c r="AN983" t="s">
        <v>59</v>
      </c>
      <c r="AO983" t="s">
        <v>51</v>
      </c>
      <c r="AP983" t="s">
        <v>52</v>
      </c>
      <c r="AR983" t="s">
        <v>34</v>
      </c>
      <c r="AS983" t="s">
        <v>35</v>
      </c>
      <c r="AU983" t="s">
        <v>98</v>
      </c>
      <c r="AV983" t="s">
        <v>80</v>
      </c>
      <c r="AW983" t="s">
        <v>81</v>
      </c>
    </row>
    <row r="984" spans="1:49" x14ac:dyDescent="0.2">
      <c r="A984">
        <v>4</v>
      </c>
      <c r="B984">
        <v>3</v>
      </c>
      <c r="C984">
        <v>1</v>
      </c>
      <c r="D984">
        <v>1</v>
      </c>
      <c r="E984">
        <v>1</v>
      </c>
      <c r="F984">
        <v>1</v>
      </c>
      <c r="H984" t="s">
        <v>5531</v>
      </c>
      <c r="I984">
        <v>4</v>
      </c>
      <c r="J984">
        <v>3</v>
      </c>
      <c r="K984">
        <v>4</v>
      </c>
      <c r="L984">
        <v>4</v>
      </c>
      <c r="M984">
        <v>1</v>
      </c>
      <c r="N984">
        <v>1</v>
      </c>
      <c r="O984" t="s">
        <v>5532</v>
      </c>
      <c r="P984" t="s">
        <v>5533</v>
      </c>
      <c r="Q984">
        <v>5</v>
      </c>
      <c r="R984">
        <v>4</v>
      </c>
      <c r="S984">
        <v>2</v>
      </c>
      <c r="T984">
        <v>3</v>
      </c>
      <c r="U984">
        <v>1</v>
      </c>
      <c r="V984">
        <v>1</v>
      </c>
      <c r="W984" t="s">
        <v>5534</v>
      </c>
      <c r="X984" t="s">
        <v>5535</v>
      </c>
      <c r="Y984" t="s">
        <v>29</v>
      </c>
      <c r="Z984" t="s">
        <v>5536</v>
      </c>
      <c r="AA984" t="s">
        <v>16</v>
      </c>
      <c r="AB984" t="s">
        <v>5637</v>
      </c>
      <c r="AK984" t="s">
        <v>5537</v>
      </c>
      <c r="AN984" t="s">
        <v>5619</v>
      </c>
      <c r="AO984" t="s">
        <v>5620</v>
      </c>
      <c r="AP984" t="s">
        <v>52</v>
      </c>
      <c r="AR984" t="s">
        <v>34</v>
      </c>
      <c r="AS984" t="s">
        <v>35</v>
      </c>
      <c r="AU984" t="s">
        <v>98</v>
      </c>
      <c r="AV984" t="s">
        <v>37</v>
      </c>
      <c r="AW984" t="s">
        <v>81</v>
      </c>
    </row>
    <row r="985" spans="1:49" x14ac:dyDescent="0.2">
      <c r="A985">
        <v>6</v>
      </c>
      <c r="B985">
        <v>6</v>
      </c>
      <c r="C985">
        <v>6</v>
      </c>
      <c r="D985">
        <v>6</v>
      </c>
      <c r="E985">
        <v>6</v>
      </c>
      <c r="F985">
        <v>6</v>
      </c>
      <c r="G985" t="s">
        <v>5538</v>
      </c>
      <c r="H985" t="s">
        <v>5539</v>
      </c>
      <c r="I985">
        <v>2</v>
      </c>
      <c r="J985">
        <v>2</v>
      </c>
      <c r="K985">
        <v>3</v>
      </c>
      <c r="L985">
        <v>3</v>
      </c>
      <c r="M985">
        <v>3</v>
      </c>
      <c r="Q985">
        <v>6</v>
      </c>
      <c r="R985">
        <v>6</v>
      </c>
      <c r="S985">
        <v>6</v>
      </c>
      <c r="T985">
        <v>6</v>
      </c>
      <c r="U985">
        <v>6</v>
      </c>
      <c r="V985">
        <v>6</v>
      </c>
      <c r="W985" t="s">
        <v>5540</v>
      </c>
      <c r="X985" t="s">
        <v>5541</v>
      </c>
      <c r="Y985" t="s">
        <v>48</v>
      </c>
      <c r="Z985" t="s">
        <v>3423</v>
      </c>
      <c r="AA985" t="s">
        <v>16</v>
      </c>
      <c r="AE985" t="s">
        <v>19</v>
      </c>
      <c r="AJ985" t="s">
        <v>5542</v>
      </c>
      <c r="AK985" t="s">
        <v>5543</v>
      </c>
      <c r="AN985" t="s">
        <v>5618</v>
      </c>
      <c r="AO985" t="s">
        <v>51</v>
      </c>
      <c r="AP985" t="s">
        <v>52</v>
      </c>
      <c r="AR985" t="s">
        <v>34</v>
      </c>
      <c r="AS985" t="s">
        <v>35</v>
      </c>
      <c r="AU985" t="s">
        <v>807</v>
      </c>
      <c r="AV985" t="s">
        <v>80</v>
      </c>
      <c r="AW985" t="s">
        <v>107</v>
      </c>
    </row>
    <row r="986" spans="1:49" x14ac:dyDescent="0.2">
      <c r="A986">
        <v>7</v>
      </c>
      <c r="B986">
        <v>7</v>
      </c>
      <c r="C986">
        <v>7</v>
      </c>
      <c r="D986">
        <v>7</v>
      </c>
      <c r="E986">
        <v>7</v>
      </c>
      <c r="F986">
        <v>7</v>
      </c>
      <c r="G986" t="s">
        <v>5544</v>
      </c>
      <c r="I986">
        <v>6</v>
      </c>
      <c r="J986">
        <v>6</v>
      </c>
      <c r="K986">
        <v>6</v>
      </c>
      <c r="L986">
        <v>4</v>
      </c>
      <c r="M986">
        <v>4</v>
      </c>
      <c r="N986">
        <v>7</v>
      </c>
      <c r="Q986">
        <v>6</v>
      </c>
      <c r="R986">
        <v>5</v>
      </c>
      <c r="S986">
        <v>5</v>
      </c>
      <c r="T986">
        <v>5</v>
      </c>
      <c r="U986">
        <v>5</v>
      </c>
      <c r="V986">
        <v>5</v>
      </c>
      <c r="Y986" t="s">
        <v>119</v>
      </c>
      <c r="Z986" t="s">
        <v>5545</v>
      </c>
      <c r="AA986" t="s">
        <v>16</v>
      </c>
      <c r="AF986" t="s">
        <v>20</v>
      </c>
      <c r="AN986" t="s">
        <v>5618</v>
      </c>
      <c r="AO986" t="s">
        <v>5620</v>
      </c>
      <c r="AP986" t="s">
        <v>52</v>
      </c>
      <c r="AR986" t="s">
        <v>34</v>
      </c>
      <c r="AS986" t="s">
        <v>35</v>
      </c>
      <c r="AU986" t="s">
        <v>139</v>
      </c>
      <c r="AV986" t="s">
        <v>80</v>
      </c>
      <c r="AW986" t="s">
        <v>81</v>
      </c>
    </row>
    <row r="987" spans="1:49" x14ac:dyDescent="0.2">
      <c r="A987">
        <v>6</v>
      </c>
      <c r="B987">
        <v>6</v>
      </c>
      <c r="C987">
        <v>5</v>
      </c>
      <c r="D987">
        <v>6</v>
      </c>
      <c r="E987">
        <v>6</v>
      </c>
      <c r="F987">
        <v>6</v>
      </c>
      <c r="G987" t="s">
        <v>5546</v>
      </c>
      <c r="H987" t="s">
        <v>5547</v>
      </c>
      <c r="I987">
        <v>4</v>
      </c>
      <c r="J987">
        <v>5</v>
      </c>
      <c r="K987">
        <v>5</v>
      </c>
      <c r="L987">
        <v>5</v>
      </c>
      <c r="M987">
        <v>5</v>
      </c>
      <c r="N987">
        <v>5</v>
      </c>
      <c r="O987" t="s">
        <v>5548</v>
      </c>
      <c r="P987" t="s">
        <v>5549</v>
      </c>
      <c r="Q987">
        <v>6</v>
      </c>
      <c r="R987">
        <v>6</v>
      </c>
      <c r="S987">
        <v>5</v>
      </c>
      <c r="T987">
        <v>5</v>
      </c>
      <c r="U987">
        <v>6</v>
      </c>
      <c r="V987">
        <v>6</v>
      </c>
      <c r="W987" t="s">
        <v>5550</v>
      </c>
      <c r="X987" t="s">
        <v>5551</v>
      </c>
      <c r="Y987" t="s">
        <v>119</v>
      </c>
      <c r="Z987" t="s">
        <v>5552</v>
      </c>
      <c r="AB987" t="s">
        <v>5637</v>
      </c>
      <c r="AD987" t="s">
        <v>5553</v>
      </c>
      <c r="AF987" t="s">
        <v>20</v>
      </c>
      <c r="AJ987" t="s">
        <v>5554</v>
      </c>
      <c r="AK987" t="s">
        <v>5555</v>
      </c>
      <c r="AN987" t="s">
        <v>5618</v>
      </c>
      <c r="AO987" t="s">
        <v>5618</v>
      </c>
      <c r="AP987" t="s">
        <v>33</v>
      </c>
      <c r="AR987" t="s">
        <v>67</v>
      </c>
      <c r="AS987" t="s">
        <v>35</v>
      </c>
      <c r="AU987" t="s">
        <v>652</v>
      </c>
      <c r="AV987" t="s">
        <v>37</v>
      </c>
      <c r="AW987" t="s">
        <v>107</v>
      </c>
    </row>
    <row r="988" spans="1:49" x14ac:dyDescent="0.2">
      <c r="A988">
        <v>4</v>
      </c>
      <c r="B988">
        <v>7</v>
      </c>
      <c r="C988">
        <v>6</v>
      </c>
      <c r="D988">
        <v>6</v>
      </c>
      <c r="E988">
        <v>5</v>
      </c>
      <c r="F988">
        <v>4</v>
      </c>
      <c r="G988" t="s">
        <v>5556</v>
      </c>
      <c r="I988">
        <v>6</v>
      </c>
      <c r="J988">
        <v>5</v>
      </c>
      <c r="K988">
        <v>6</v>
      </c>
      <c r="L988">
        <v>6</v>
      </c>
      <c r="M988">
        <v>6</v>
      </c>
      <c r="N988">
        <v>6</v>
      </c>
      <c r="O988" t="s">
        <v>5557</v>
      </c>
      <c r="P988" t="s">
        <v>5558</v>
      </c>
      <c r="Q988">
        <v>7</v>
      </c>
      <c r="R988">
        <v>7</v>
      </c>
      <c r="S988">
        <v>6</v>
      </c>
      <c r="T988">
        <v>6</v>
      </c>
      <c r="U988">
        <v>7</v>
      </c>
      <c r="V988">
        <v>7</v>
      </c>
      <c r="W988" t="s">
        <v>5559</v>
      </c>
      <c r="X988" t="s">
        <v>5560</v>
      </c>
      <c r="Y988" t="s">
        <v>48</v>
      </c>
      <c r="AD988" t="s">
        <v>5561</v>
      </c>
      <c r="AK988" t="s">
        <v>5562</v>
      </c>
      <c r="AN988" t="s">
        <v>5618</v>
      </c>
      <c r="AO988" t="s">
        <v>5618</v>
      </c>
      <c r="AP988" t="s">
        <v>5640</v>
      </c>
      <c r="AR988" t="s">
        <v>34</v>
      </c>
      <c r="AS988" t="s">
        <v>35</v>
      </c>
      <c r="AU988" t="s">
        <v>36</v>
      </c>
      <c r="AV988" t="s">
        <v>37</v>
      </c>
      <c r="AW988" t="s">
        <v>107</v>
      </c>
    </row>
    <row r="989" spans="1:49" x14ac:dyDescent="0.2">
      <c r="A989">
        <v>1</v>
      </c>
      <c r="B989">
        <v>1</v>
      </c>
      <c r="C989">
        <v>1</v>
      </c>
      <c r="D989">
        <v>1</v>
      </c>
      <c r="E989">
        <v>1</v>
      </c>
      <c r="F989">
        <v>1</v>
      </c>
      <c r="G989" t="s">
        <v>67</v>
      </c>
      <c r="H989" t="s">
        <v>5563</v>
      </c>
      <c r="I989">
        <v>1</v>
      </c>
      <c r="J989">
        <v>1</v>
      </c>
      <c r="K989">
        <v>1</v>
      </c>
      <c r="L989">
        <v>1</v>
      </c>
      <c r="M989">
        <v>1</v>
      </c>
      <c r="N989">
        <v>1</v>
      </c>
      <c r="O989" t="s">
        <v>67</v>
      </c>
      <c r="P989" t="s">
        <v>5563</v>
      </c>
      <c r="Q989">
        <v>7</v>
      </c>
      <c r="R989">
        <v>7</v>
      </c>
      <c r="S989">
        <v>7</v>
      </c>
      <c r="T989">
        <v>7</v>
      </c>
      <c r="U989">
        <v>4</v>
      </c>
      <c r="V989">
        <v>5</v>
      </c>
      <c r="W989" t="s">
        <v>5564</v>
      </c>
      <c r="X989" t="s">
        <v>1351</v>
      </c>
      <c r="Y989" t="s">
        <v>48</v>
      </c>
      <c r="Z989" t="s">
        <v>5565</v>
      </c>
      <c r="AD989" t="s">
        <v>5566</v>
      </c>
      <c r="AJ989" t="s">
        <v>67</v>
      </c>
      <c r="AK989" t="s">
        <v>5567</v>
      </c>
      <c r="AN989" t="s">
        <v>5620</v>
      </c>
      <c r="AO989" t="s">
        <v>5618</v>
      </c>
      <c r="AP989" t="s">
        <v>170</v>
      </c>
      <c r="AQ989" t="s">
        <v>5568</v>
      </c>
      <c r="AR989" t="s">
        <v>34</v>
      </c>
      <c r="AS989" t="s">
        <v>35</v>
      </c>
      <c r="AU989" t="s">
        <v>170</v>
      </c>
      <c r="AV989" t="s">
        <v>80</v>
      </c>
      <c r="AW989" t="s">
        <v>81</v>
      </c>
    </row>
    <row r="990" spans="1:49" x14ac:dyDescent="0.2">
      <c r="A990">
        <v>4</v>
      </c>
      <c r="B990">
        <v>2</v>
      </c>
      <c r="C990">
        <v>5</v>
      </c>
      <c r="D990">
        <v>5</v>
      </c>
      <c r="E990">
        <v>2</v>
      </c>
      <c r="F990">
        <v>3</v>
      </c>
      <c r="G990" t="s">
        <v>5569</v>
      </c>
      <c r="H990" t="s">
        <v>5570</v>
      </c>
      <c r="I990">
        <v>5</v>
      </c>
      <c r="J990">
        <v>2</v>
      </c>
      <c r="K990">
        <v>6</v>
      </c>
      <c r="L990">
        <v>4</v>
      </c>
      <c r="M990">
        <v>3</v>
      </c>
      <c r="N990">
        <v>4</v>
      </c>
      <c r="O990" t="s">
        <v>5571</v>
      </c>
      <c r="P990" t="s">
        <v>5572</v>
      </c>
      <c r="Q990">
        <v>5</v>
      </c>
      <c r="R990">
        <v>5</v>
      </c>
      <c r="S990">
        <v>4</v>
      </c>
      <c r="T990">
        <v>4</v>
      </c>
      <c r="U990">
        <v>5</v>
      </c>
      <c r="V990">
        <v>4</v>
      </c>
      <c r="W990" t="s">
        <v>5573</v>
      </c>
      <c r="X990" t="s">
        <v>5574</v>
      </c>
      <c r="Y990" t="s">
        <v>48</v>
      </c>
      <c r="Z990" t="s">
        <v>5575</v>
      </c>
      <c r="AA990" t="s">
        <v>16</v>
      </c>
      <c r="AE990" t="s">
        <v>19</v>
      </c>
      <c r="AF990" t="s">
        <v>20</v>
      </c>
      <c r="AJ990" t="s">
        <v>5576</v>
      </c>
      <c r="AK990" t="s">
        <v>5577</v>
      </c>
      <c r="AN990" t="s">
        <v>5618</v>
      </c>
      <c r="AO990" t="s">
        <v>5618</v>
      </c>
      <c r="AP990" t="s">
        <v>52</v>
      </c>
      <c r="AQ990" t="s">
        <v>5578</v>
      </c>
      <c r="AR990" t="s">
        <v>34</v>
      </c>
      <c r="AS990" t="s">
        <v>35</v>
      </c>
      <c r="AU990" t="s">
        <v>139</v>
      </c>
      <c r="AV990" t="s">
        <v>80</v>
      </c>
      <c r="AW990" t="s">
        <v>107</v>
      </c>
    </row>
    <row r="991" spans="1:49" x14ac:dyDescent="0.2">
      <c r="A991">
        <v>6</v>
      </c>
      <c r="B991">
        <v>6</v>
      </c>
      <c r="C991">
        <v>6</v>
      </c>
      <c r="D991">
        <v>6</v>
      </c>
      <c r="E991">
        <v>7</v>
      </c>
      <c r="F991">
        <v>6</v>
      </c>
      <c r="G991" t="s">
        <v>5579</v>
      </c>
      <c r="H991" t="s">
        <v>5580</v>
      </c>
      <c r="I991">
        <v>5</v>
      </c>
      <c r="J991">
        <v>7</v>
      </c>
      <c r="K991">
        <v>7</v>
      </c>
      <c r="L991">
        <v>7</v>
      </c>
      <c r="M991">
        <v>7</v>
      </c>
      <c r="N991">
        <v>7</v>
      </c>
      <c r="O991" t="s">
        <v>5581</v>
      </c>
      <c r="P991" t="s">
        <v>5582</v>
      </c>
      <c r="Q991">
        <v>7</v>
      </c>
      <c r="R991">
        <v>7</v>
      </c>
      <c r="S991">
        <v>7</v>
      </c>
      <c r="T991">
        <v>7</v>
      </c>
      <c r="U991">
        <v>7</v>
      </c>
      <c r="V991">
        <v>7</v>
      </c>
      <c r="W991" t="s">
        <v>5583</v>
      </c>
      <c r="X991" t="s">
        <v>5584</v>
      </c>
      <c r="Y991" t="s">
        <v>48</v>
      </c>
      <c r="Z991" t="s">
        <v>5585</v>
      </c>
      <c r="AA991" t="s">
        <v>16</v>
      </c>
      <c r="AI991" t="s">
        <v>23</v>
      </c>
      <c r="AJ991" t="s">
        <v>5586</v>
      </c>
      <c r="AK991" t="s">
        <v>5587</v>
      </c>
      <c r="AN991" t="s">
        <v>5618</v>
      </c>
      <c r="AO991" t="s">
        <v>51</v>
      </c>
      <c r="AP991" t="s">
        <v>33</v>
      </c>
      <c r="AQ991" t="s">
        <v>5588</v>
      </c>
      <c r="AR991" t="s">
        <v>67</v>
      </c>
      <c r="AS991" t="s">
        <v>35</v>
      </c>
      <c r="AU991" t="s">
        <v>79</v>
      </c>
      <c r="AV991" t="s">
        <v>37</v>
      </c>
      <c r="AW991" t="s">
        <v>99</v>
      </c>
    </row>
    <row r="992" spans="1:49" x14ac:dyDescent="0.2">
      <c r="A992">
        <v>3</v>
      </c>
      <c r="B992">
        <v>3</v>
      </c>
      <c r="C992">
        <v>3</v>
      </c>
      <c r="D992">
        <v>3</v>
      </c>
      <c r="E992">
        <v>3</v>
      </c>
      <c r="I992">
        <v>4</v>
      </c>
      <c r="J992">
        <v>5</v>
      </c>
      <c r="K992">
        <v>3</v>
      </c>
      <c r="L992">
        <v>4</v>
      </c>
      <c r="M992">
        <v>3</v>
      </c>
      <c r="N992">
        <v>4</v>
      </c>
      <c r="Q992">
        <v>7</v>
      </c>
      <c r="R992">
        <v>7</v>
      </c>
      <c r="S992">
        <v>6</v>
      </c>
      <c r="T992">
        <v>6</v>
      </c>
      <c r="U992">
        <v>7</v>
      </c>
      <c r="V992">
        <v>7</v>
      </c>
      <c r="Y992" t="s">
        <v>48</v>
      </c>
      <c r="Z992" t="s">
        <v>5589</v>
      </c>
      <c r="AA992" t="s">
        <v>16</v>
      </c>
      <c r="AE992" t="s">
        <v>19</v>
      </c>
      <c r="AF992" t="s">
        <v>20</v>
      </c>
      <c r="AH992" t="s">
        <v>22</v>
      </c>
      <c r="AI992" t="s">
        <v>23</v>
      </c>
      <c r="AN992" t="s">
        <v>5618</v>
      </c>
      <c r="AO992" t="s">
        <v>5618</v>
      </c>
      <c r="AP992" t="s">
        <v>5640</v>
      </c>
      <c r="AR992" t="s">
        <v>67</v>
      </c>
      <c r="AS992" t="s">
        <v>35</v>
      </c>
      <c r="AU992" t="s">
        <v>170</v>
      </c>
      <c r="AV992" t="s">
        <v>80</v>
      </c>
      <c r="AW992" t="s">
        <v>107</v>
      </c>
    </row>
    <row r="993" spans="1:49" x14ac:dyDescent="0.2">
      <c r="A993">
        <v>1</v>
      </c>
      <c r="B993">
        <v>1</v>
      </c>
      <c r="C993">
        <v>1</v>
      </c>
      <c r="D993">
        <v>1</v>
      </c>
      <c r="E993">
        <v>1</v>
      </c>
      <c r="F993">
        <v>1</v>
      </c>
      <c r="H993" t="s">
        <v>5590</v>
      </c>
      <c r="Q993">
        <v>7</v>
      </c>
      <c r="R993">
        <v>7</v>
      </c>
      <c r="S993">
        <v>7</v>
      </c>
      <c r="T993">
        <v>7</v>
      </c>
      <c r="U993">
        <v>7</v>
      </c>
      <c r="V993">
        <v>7</v>
      </c>
      <c r="W993" t="s">
        <v>5591</v>
      </c>
      <c r="Y993" t="s">
        <v>48</v>
      </c>
      <c r="AA993" t="s">
        <v>16</v>
      </c>
      <c r="AF993" t="s">
        <v>20</v>
      </c>
      <c r="AN993" t="s">
        <v>51</v>
      </c>
      <c r="AO993" t="s">
        <v>5618</v>
      </c>
      <c r="AP993" t="s">
        <v>52</v>
      </c>
      <c r="AR993" t="s">
        <v>67</v>
      </c>
      <c r="AS993" t="s">
        <v>35</v>
      </c>
      <c r="AU993" t="s">
        <v>47</v>
      </c>
      <c r="AV993" t="s">
        <v>37</v>
      </c>
      <c r="AW993" t="s">
        <v>107</v>
      </c>
    </row>
    <row r="994" spans="1:49" x14ac:dyDescent="0.2">
      <c r="A994">
        <v>3</v>
      </c>
      <c r="B994">
        <v>5</v>
      </c>
      <c r="C994">
        <v>5</v>
      </c>
      <c r="D994">
        <v>5</v>
      </c>
      <c r="E994">
        <v>4</v>
      </c>
      <c r="F994">
        <v>5</v>
      </c>
      <c r="I994">
        <v>4</v>
      </c>
      <c r="J994">
        <v>5</v>
      </c>
      <c r="K994">
        <v>3</v>
      </c>
      <c r="L994">
        <v>4</v>
      </c>
      <c r="M994">
        <v>3</v>
      </c>
      <c r="N994">
        <v>5</v>
      </c>
      <c r="Q994">
        <v>7</v>
      </c>
      <c r="R994">
        <v>5</v>
      </c>
      <c r="S994">
        <v>5</v>
      </c>
      <c r="T994">
        <v>5</v>
      </c>
      <c r="U994">
        <v>7</v>
      </c>
      <c r="V994">
        <v>6</v>
      </c>
      <c r="Y994" t="s">
        <v>48</v>
      </c>
      <c r="AA994" t="s">
        <v>16</v>
      </c>
      <c r="AB994" t="s">
        <v>5637</v>
      </c>
      <c r="AE994" t="s">
        <v>19</v>
      </c>
      <c r="AF994" t="s">
        <v>20</v>
      </c>
      <c r="AN994" t="s">
        <v>5618</v>
      </c>
      <c r="AO994" t="s">
        <v>51</v>
      </c>
      <c r="AP994" t="s">
        <v>164</v>
      </c>
      <c r="AR994" t="s">
        <v>34</v>
      </c>
      <c r="AS994" t="s">
        <v>35</v>
      </c>
      <c r="AU994" t="s">
        <v>485</v>
      </c>
      <c r="AV994" t="s">
        <v>80</v>
      </c>
      <c r="AW994" t="s">
        <v>99</v>
      </c>
    </row>
    <row r="995" spans="1:49" x14ac:dyDescent="0.2">
      <c r="A995">
        <v>1</v>
      </c>
      <c r="B995">
        <v>1</v>
      </c>
      <c r="C995">
        <v>1</v>
      </c>
      <c r="D995">
        <v>1</v>
      </c>
      <c r="E995">
        <v>1</v>
      </c>
      <c r="F995">
        <v>1</v>
      </c>
      <c r="I995">
        <v>1</v>
      </c>
      <c r="J995">
        <v>1</v>
      </c>
      <c r="K995">
        <v>1</v>
      </c>
      <c r="L995">
        <v>1</v>
      </c>
      <c r="M995">
        <v>1</v>
      </c>
      <c r="N995">
        <v>1</v>
      </c>
      <c r="Q995">
        <v>1</v>
      </c>
      <c r="R995">
        <v>1</v>
      </c>
      <c r="S995">
        <v>1</v>
      </c>
      <c r="T995">
        <v>1</v>
      </c>
      <c r="U995">
        <v>1</v>
      </c>
      <c r="V995">
        <v>1</v>
      </c>
      <c r="X995" t="s">
        <v>5592</v>
      </c>
      <c r="Y995" t="s">
        <v>29</v>
      </c>
      <c r="Z995" t="s">
        <v>5593</v>
      </c>
      <c r="AA995" t="s">
        <v>16</v>
      </c>
      <c r="AB995" t="s">
        <v>5637</v>
      </c>
      <c r="AC995" t="s">
        <v>17</v>
      </c>
      <c r="AJ995" t="s">
        <v>5594</v>
      </c>
      <c r="AK995" t="s">
        <v>5595</v>
      </c>
      <c r="AN995" t="s">
        <v>59</v>
      </c>
      <c r="AO995" t="s">
        <v>59</v>
      </c>
      <c r="AP995" t="s">
        <v>164</v>
      </c>
      <c r="AQ995" t="s">
        <v>5596</v>
      </c>
      <c r="AR995" t="s">
        <v>67</v>
      </c>
      <c r="AS995" t="s">
        <v>35</v>
      </c>
      <c r="AU995" t="s">
        <v>160</v>
      </c>
      <c r="AV995" t="s">
        <v>37</v>
      </c>
      <c r="AW995" t="s">
        <v>68</v>
      </c>
    </row>
    <row r="996" spans="1:49" x14ac:dyDescent="0.2">
      <c r="A996">
        <v>2</v>
      </c>
      <c r="B996">
        <v>2</v>
      </c>
      <c r="C996">
        <v>1</v>
      </c>
      <c r="D996">
        <v>1</v>
      </c>
      <c r="E996">
        <v>1</v>
      </c>
      <c r="F996">
        <v>1</v>
      </c>
      <c r="H996" t="s">
        <v>5597</v>
      </c>
      <c r="I996">
        <v>2</v>
      </c>
      <c r="J996">
        <v>4</v>
      </c>
      <c r="L996">
        <v>1</v>
      </c>
      <c r="M996">
        <v>1</v>
      </c>
      <c r="N996">
        <v>1</v>
      </c>
      <c r="P996" t="s">
        <v>5598</v>
      </c>
      <c r="Q996">
        <v>7</v>
      </c>
      <c r="R996">
        <v>7</v>
      </c>
      <c r="S996">
        <v>7</v>
      </c>
      <c r="T996">
        <v>7</v>
      </c>
      <c r="U996">
        <v>7</v>
      </c>
      <c r="V996">
        <v>7</v>
      </c>
      <c r="W996" t="s">
        <v>5599</v>
      </c>
      <c r="Y996" t="s">
        <v>48</v>
      </c>
      <c r="Z996" t="s">
        <v>5600</v>
      </c>
      <c r="AA996" t="s">
        <v>16</v>
      </c>
      <c r="AN996" t="s">
        <v>59</v>
      </c>
      <c r="AO996" t="s">
        <v>51</v>
      </c>
      <c r="AP996" t="s">
        <v>52</v>
      </c>
      <c r="AR996" t="s">
        <v>34</v>
      </c>
      <c r="AS996" t="s">
        <v>35</v>
      </c>
      <c r="AV996" t="s">
        <v>80</v>
      </c>
      <c r="AW996" t="s">
        <v>107</v>
      </c>
    </row>
    <row r="997" spans="1:49" x14ac:dyDescent="0.2">
      <c r="A997">
        <v>6</v>
      </c>
      <c r="B997">
        <v>6</v>
      </c>
      <c r="C997">
        <v>6</v>
      </c>
      <c r="D997">
        <v>3</v>
      </c>
      <c r="E997">
        <v>5</v>
      </c>
      <c r="F997">
        <v>5</v>
      </c>
      <c r="G997" t="s">
        <v>5601</v>
      </c>
      <c r="H997" t="s">
        <v>5602</v>
      </c>
      <c r="I997">
        <v>4</v>
      </c>
      <c r="J997">
        <v>6</v>
      </c>
      <c r="K997">
        <v>6</v>
      </c>
      <c r="L997">
        <v>5</v>
      </c>
      <c r="M997">
        <v>5</v>
      </c>
      <c r="N997">
        <v>5</v>
      </c>
      <c r="O997" t="s">
        <v>5603</v>
      </c>
      <c r="P997" t="s">
        <v>5604</v>
      </c>
      <c r="Q997">
        <v>6</v>
      </c>
      <c r="R997">
        <v>6</v>
      </c>
      <c r="S997">
        <v>6</v>
      </c>
      <c r="T997">
        <v>4</v>
      </c>
      <c r="U997">
        <v>6</v>
      </c>
      <c r="V997">
        <v>6</v>
      </c>
      <c r="W997" t="s">
        <v>5605</v>
      </c>
      <c r="X997" t="s">
        <v>5606</v>
      </c>
      <c r="Y997" t="s">
        <v>48</v>
      </c>
      <c r="Z997" t="s">
        <v>5607</v>
      </c>
      <c r="AA997" t="s">
        <v>16</v>
      </c>
      <c r="AB997" t="s">
        <v>5637</v>
      </c>
      <c r="AE997" t="s">
        <v>19</v>
      </c>
      <c r="AJ997" t="s">
        <v>5608</v>
      </c>
      <c r="AK997" t="s">
        <v>5609</v>
      </c>
      <c r="AN997" t="s">
        <v>5618</v>
      </c>
      <c r="AO997" t="s">
        <v>5618</v>
      </c>
      <c r="AP997" t="s">
        <v>5640</v>
      </c>
      <c r="AR997" t="s">
        <v>34</v>
      </c>
      <c r="AS997" t="s">
        <v>35</v>
      </c>
      <c r="AU997" t="s">
        <v>254</v>
      </c>
      <c r="AV997" t="s">
        <v>80</v>
      </c>
      <c r="AW997" t="s">
        <v>107</v>
      </c>
    </row>
    <row r="998" spans="1:49" x14ac:dyDescent="0.2">
      <c r="A998">
        <v>5</v>
      </c>
      <c r="B998">
        <v>6</v>
      </c>
      <c r="C998">
        <v>6</v>
      </c>
      <c r="D998">
        <v>7</v>
      </c>
      <c r="E998">
        <v>7</v>
      </c>
      <c r="F998">
        <v>7</v>
      </c>
      <c r="H998" t="s">
        <v>67</v>
      </c>
      <c r="I998">
        <v>3</v>
      </c>
      <c r="J998">
        <v>6</v>
      </c>
      <c r="K998">
        <v>7</v>
      </c>
      <c r="L998">
        <v>5</v>
      </c>
      <c r="M998">
        <v>7</v>
      </c>
      <c r="N998">
        <v>7</v>
      </c>
      <c r="P998" t="s">
        <v>5610</v>
      </c>
      <c r="Q998">
        <v>7</v>
      </c>
      <c r="R998">
        <v>7</v>
      </c>
      <c r="S998">
        <v>7</v>
      </c>
      <c r="T998">
        <v>7</v>
      </c>
      <c r="U998">
        <v>7</v>
      </c>
      <c r="V998">
        <v>7</v>
      </c>
      <c r="W998" t="s">
        <v>5611</v>
      </c>
      <c r="X998" t="s">
        <v>5612</v>
      </c>
      <c r="Y998" t="s">
        <v>48</v>
      </c>
      <c r="Z998" t="s">
        <v>5613</v>
      </c>
      <c r="AA998" t="s">
        <v>16</v>
      </c>
      <c r="AE998" t="s">
        <v>19</v>
      </c>
      <c r="AF998" t="s">
        <v>20</v>
      </c>
      <c r="AJ998" t="s">
        <v>5614</v>
      </c>
      <c r="AK998" t="s">
        <v>5615</v>
      </c>
      <c r="AN998" t="s">
        <v>5618</v>
      </c>
      <c r="AO998" t="s">
        <v>5618</v>
      </c>
      <c r="AP998" t="s">
        <v>52</v>
      </c>
      <c r="AQ998" t="s">
        <v>5616</v>
      </c>
      <c r="AR998" t="s">
        <v>34</v>
      </c>
      <c r="AS998" t="s">
        <v>35</v>
      </c>
      <c r="AU998" t="s">
        <v>47</v>
      </c>
      <c r="AV998" t="s">
        <v>80</v>
      </c>
      <c r="AW998" t="s">
        <v>107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Newtown Connections - packages </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2019-01-22T01:50:51Z</dcterms:created>
  <dcterms:modified xsi:type="dcterms:W3CDTF">2019-01-22T01:54:49Z</dcterms:modified>
</cp:coreProperties>
</file>