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celia/Dropbox (Diagram)/Diagram Team Folder/Clients/WCC/Transport Projects/Page - Network and Cycle counts/Cycle counts/Cordon Data/Last 20 years of data compiled/"/>
    </mc:Choice>
  </mc:AlternateContent>
  <xr:revisionPtr revIDLastSave="0" documentId="13_ncr:1_{90116B3B-B64B-BF48-BCA0-3DBD6053AB30}" xr6:coauthVersionLast="32" xr6:coauthVersionMax="32" xr10:uidLastSave="{00000000-0000-0000-0000-000000000000}"/>
  <bookViews>
    <workbookView xWindow="36960" yWindow="2060" windowWidth="23920" windowHeight="14100" xr2:uid="{00000000-000D-0000-FFFF-FFFF00000000}"/>
  </bookViews>
  <sheets>
    <sheet name="cycle" sheetId="1" r:id="rId1"/>
    <sheet name="Upland_Glenmore" sheetId="3" r:id="rId2"/>
    <sheet name="Adelaide_John_Riddiford" sheetId="4" r:id="rId3"/>
    <sheet name="Wellington_Cobham_Evans Bay" sheetId="5" r:id="rId4"/>
    <sheet name="Hutt_Tinakori_Thorndon" sheetId="6" r:id="rId5"/>
    <sheet name="Jarden_Centennial_Hutt" sheetId="7" r:id="rId6"/>
    <sheet name="cycle cordon" sheetId="8" r:id="rId7"/>
  </sheets>
  <definedNames>
    <definedName name="_xlnm.Print_Area" localSheetId="2">Adelaide_John_Riddiford!$A$1:$Q$150</definedName>
    <definedName name="_xlnm.Print_Area" localSheetId="0">cycle!$A$1:$Q$8</definedName>
    <definedName name="_xlnm.Print_Area" localSheetId="6">'cycle cordon'!$A$1:$N$366</definedName>
    <definedName name="_xlnm.Print_Area" localSheetId="4">Hutt_Tinakori_Thorndon!$A$1:$Q$151</definedName>
    <definedName name="_xlnm.Print_Area" localSheetId="5">Jarden_Centennial_Hutt!$A$1:$R$151</definedName>
    <definedName name="_xlnm.Print_Area" localSheetId="1">Upland_Glenmore!$A$1:$Q$151</definedName>
    <definedName name="_xlnm.Print_Area" localSheetId="3">'Wellington_Cobham_Evans Bay'!$A$1:$Q$151</definedName>
    <definedName name="_xlnm.Print_Titles" localSheetId="2">Adelaide_John_Riddiford!$1:$2</definedName>
    <definedName name="_xlnm.Print_Titles" localSheetId="0">cycle!$1:$2</definedName>
    <definedName name="_xlnm.Print_Titles" localSheetId="4">Hutt_Tinakori_Thorndon!$1:$2</definedName>
    <definedName name="_xlnm.Print_Titles" localSheetId="5">Jarden_Centennial_Hutt!$1:$2</definedName>
    <definedName name="_xlnm.Print_Titles" localSheetId="1">Upland_Glenmore!$1:$2</definedName>
    <definedName name="_xlnm.Print_Titles" localSheetId="3">'Wellington_Cobham_Evans Bay'!$1:$2</definedName>
  </definedNames>
  <calcPr calcId="179017"/>
</workbook>
</file>

<file path=xl/calcChain.xml><?xml version="1.0" encoding="utf-8"?>
<calcChain xmlns="http://schemas.openxmlformats.org/spreadsheetml/2006/main">
  <c r="D4" i="8" l="1"/>
  <c r="E4" i="8"/>
  <c r="L4" i="8" s="1"/>
  <c r="F4" i="8"/>
  <c r="Q4" i="8" s="1"/>
  <c r="G4" i="8"/>
  <c r="N4" i="8" s="1"/>
  <c r="H4" i="8"/>
  <c r="I4" i="8"/>
  <c r="J4" i="8"/>
  <c r="K4" i="8"/>
  <c r="P4" i="8"/>
  <c r="T4" i="8"/>
  <c r="D5" i="8"/>
  <c r="E5" i="8"/>
  <c r="F5" i="8"/>
  <c r="L5" i="8" s="1"/>
  <c r="G5" i="8"/>
  <c r="N5" i="8" s="1"/>
  <c r="H5" i="8"/>
  <c r="I5" i="8"/>
  <c r="J5" i="8"/>
  <c r="K5" i="8"/>
  <c r="P5" i="8"/>
  <c r="T5" i="8"/>
  <c r="D6" i="8"/>
  <c r="E6" i="8"/>
  <c r="F6" i="8"/>
  <c r="L6" i="8" s="1"/>
  <c r="G6" i="8"/>
  <c r="N6" i="8" s="1"/>
  <c r="H6" i="8"/>
  <c r="I6" i="8"/>
  <c r="J6" i="8"/>
  <c r="K6" i="8"/>
  <c r="P6" i="8"/>
  <c r="T6" i="8"/>
  <c r="D7" i="8"/>
  <c r="E7" i="8"/>
  <c r="F7" i="8"/>
  <c r="L7" i="8" s="1"/>
  <c r="G7" i="8"/>
  <c r="N7" i="8" s="1"/>
  <c r="H7" i="8"/>
  <c r="I7" i="8"/>
  <c r="J7" i="8"/>
  <c r="K7" i="8"/>
  <c r="P7" i="8"/>
  <c r="T7" i="8"/>
  <c r="D8" i="8"/>
  <c r="E8" i="8"/>
  <c r="F8" i="8"/>
  <c r="L8" i="8" s="1"/>
  <c r="G8" i="8"/>
  <c r="N8" i="8" s="1"/>
  <c r="H8" i="8"/>
  <c r="I8" i="8"/>
  <c r="J8" i="8"/>
  <c r="K8" i="8"/>
  <c r="P8" i="8"/>
  <c r="T8" i="8"/>
  <c r="D9" i="8"/>
  <c r="E9" i="8"/>
  <c r="F9" i="8"/>
  <c r="L9" i="8" s="1"/>
  <c r="G9" i="8"/>
  <c r="N9" i="8" s="1"/>
  <c r="H9" i="8"/>
  <c r="I9" i="8"/>
  <c r="J9" i="8"/>
  <c r="K9" i="8"/>
  <c r="P9" i="8"/>
  <c r="T9" i="8"/>
  <c r="D10" i="8"/>
  <c r="E10" i="8"/>
  <c r="F10" i="8"/>
  <c r="L10" i="8" s="1"/>
  <c r="G10" i="8"/>
  <c r="N10" i="8" s="1"/>
  <c r="H10" i="8"/>
  <c r="I10" i="8"/>
  <c r="J10" i="8"/>
  <c r="K10" i="8"/>
  <c r="P10" i="8"/>
  <c r="T10" i="8"/>
  <c r="D11" i="8"/>
  <c r="E11" i="8"/>
  <c r="F11" i="8"/>
  <c r="L11" i="8" s="1"/>
  <c r="G11" i="8"/>
  <c r="N11" i="8" s="1"/>
  <c r="H11" i="8"/>
  <c r="I11" i="8"/>
  <c r="J11" i="8"/>
  <c r="K11" i="8"/>
  <c r="P11" i="8"/>
  <c r="T11" i="8"/>
  <c r="D12" i="8"/>
  <c r="E12" i="8"/>
  <c r="F12" i="8"/>
  <c r="L12" i="8" s="1"/>
  <c r="G12" i="8"/>
  <c r="N12" i="8" s="1"/>
  <c r="H12" i="8"/>
  <c r="I12" i="8"/>
  <c r="J12" i="8"/>
  <c r="K12" i="8"/>
  <c r="P12" i="8"/>
  <c r="T12" i="8"/>
  <c r="D13" i="8"/>
  <c r="E13" i="8"/>
  <c r="F13" i="8"/>
  <c r="L13" i="8" s="1"/>
  <c r="G13" i="8"/>
  <c r="N13" i="8" s="1"/>
  <c r="H13" i="8"/>
  <c r="I13" i="8"/>
  <c r="J13" i="8"/>
  <c r="K13" i="8"/>
  <c r="P13" i="8"/>
  <c r="T13" i="8"/>
  <c r="D14" i="8"/>
  <c r="E14" i="8"/>
  <c r="F14" i="8"/>
  <c r="L14" i="8" s="1"/>
  <c r="G14" i="8"/>
  <c r="N14" i="8" s="1"/>
  <c r="H14" i="8"/>
  <c r="I14" i="8"/>
  <c r="J14" i="8"/>
  <c r="K14" i="8"/>
  <c r="P14" i="8"/>
  <c r="T14" i="8"/>
  <c r="D15" i="8"/>
  <c r="E15" i="8"/>
  <c r="F15" i="8"/>
  <c r="L15" i="8" s="1"/>
  <c r="G15" i="8"/>
  <c r="N15" i="8" s="1"/>
  <c r="H15" i="8"/>
  <c r="I15" i="8"/>
  <c r="J15" i="8"/>
  <c r="K15" i="8"/>
  <c r="P15" i="8"/>
  <c r="T15" i="8"/>
  <c r="D16" i="8"/>
  <c r="E16" i="8"/>
  <c r="F16" i="8"/>
  <c r="L16" i="8" s="1"/>
  <c r="G16" i="8"/>
  <c r="N16" i="8" s="1"/>
  <c r="H16" i="8"/>
  <c r="I16" i="8"/>
  <c r="J16" i="8"/>
  <c r="K16" i="8"/>
  <c r="P16" i="8"/>
  <c r="T16" i="8"/>
  <c r="D17" i="8"/>
  <c r="E17" i="8"/>
  <c r="F17" i="8"/>
  <c r="L17" i="8" s="1"/>
  <c r="G17" i="8"/>
  <c r="N17" i="8" s="1"/>
  <c r="H17" i="8"/>
  <c r="I17" i="8"/>
  <c r="J17" i="8"/>
  <c r="K17" i="8"/>
  <c r="P17" i="8"/>
  <c r="T17" i="8"/>
  <c r="D18" i="8"/>
  <c r="E18" i="8"/>
  <c r="F18" i="8"/>
  <c r="L18" i="8" s="1"/>
  <c r="G18" i="8"/>
  <c r="N18" i="8" s="1"/>
  <c r="H18" i="8"/>
  <c r="I18" i="8"/>
  <c r="J18" i="8"/>
  <c r="K18" i="8"/>
  <c r="P18" i="8"/>
  <c r="T18" i="8"/>
  <c r="D19" i="8"/>
  <c r="E19" i="8"/>
  <c r="F19" i="8"/>
  <c r="L19" i="8" s="1"/>
  <c r="G19" i="8"/>
  <c r="N19" i="8" s="1"/>
  <c r="H19" i="8"/>
  <c r="I19" i="8"/>
  <c r="J19" i="8"/>
  <c r="K19" i="8"/>
  <c r="P19" i="8"/>
  <c r="T19" i="8"/>
  <c r="D20" i="8"/>
  <c r="E20" i="8"/>
  <c r="F20" i="8"/>
  <c r="L20" i="8" s="1"/>
  <c r="G20" i="8"/>
  <c r="N20" i="8" s="1"/>
  <c r="H20" i="8"/>
  <c r="I20" i="8"/>
  <c r="J20" i="8"/>
  <c r="K20" i="8"/>
  <c r="P20" i="8"/>
  <c r="T20" i="8"/>
  <c r="D21" i="8"/>
  <c r="E21" i="8"/>
  <c r="F21" i="8"/>
  <c r="L21" i="8" s="1"/>
  <c r="G21" i="8"/>
  <c r="N21" i="8" s="1"/>
  <c r="H21" i="8"/>
  <c r="I21" i="8"/>
  <c r="J21" i="8"/>
  <c r="K21" i="8"/>
  <c r="P21" i="8"/>
  <c r="T21" i="8"/>
  <c r="D22" i="8"/>
  <c r="E22" i="8"/>
  <c r="F22" i="8"/>
  <c r="L22" i="8" s="1"/>
  <c r="G22" i="8"/>
  <c r="N22" i="8" s="1"/>
  <c r="H22" i="8"/>
  <c r="I22" i="8"/>
  <c r="J22" i="8"/>
  <c r="K22" i="8"/>
  <c r="P22" i="8"/>
  <c r="T22" i="8"/>
  <c r="D23" i="8"/>
  <c r="E23" i="8"/>
  <c r="F23" i="8"/>
  <c r="L23" i="8" s="1"/>
  <c r="G23" i="8"/>
  <c r="N23" i="8" s="1"/>
  <c r="H23" i="8"/>
  <c r="I23" i="8"/>
  <c r="J23" i="8"/>
  <c r="K23" i="8"/>
  <c r="P23" i="8"/>
  <c r="T23" i="8"/>
  <c r="D24" i="8"/>
  <c r="E24" i="8"/>
  <c r="F24" i="8"/>
  <c r="L24" i="8" s="1"/>
  <c r="G24" i="8"/>
  <c r="N24" i="8" s="1"/>
  <c r="H24" i="8"/>
  <c r="I24" i="8"/>
  <c r="J24" i="8"/>
  <c r="K24" i="8"/>
  <c r="P24" i="8"/>
  <c r="T24" i="8"/>
  <c r="D25" i="8"/>
  <c r="E25" i="8"/>
  <c r="F25" i="8"/>
  <c r="L25" i="8" s="1"/>
  <c r="G25" i="8"/>
  <c r="N25" i="8" s="1"/>
  <c r="H25" i="8"/>
  <c r="I25" i="8"/>
  <c r="J25" i="8"/>
  <c r="K25" i="8"/>
  <c r="P25" i="8"/>
  <c r="T25" i="8"/>
  <c r="D26" i="8"/>
  <c r="E26" i="8"/>
  <c r="F26" i="8"/>
  <c r="L26" i="8" s="1"/>
  <c r="G26" i="8"/>
  <c r="N26" i="8" s="1"/>
  <c r="H26" i="8"/>
  <c r="I26" i="8"/>
  <c r="J26" i="8"/>
  <c r="K26" i="8"/>
  <c r="P26" i="8"/>
  <c r="T26" i="8"/>
  <c r="D27" i="8"/>
  <c r="E27" i="8"/>
  <c r="F27" i="8"/>
  <c r="L27" i="8" s="1"/>
  <c r="G27" i="8"/>
  <c r="N27" i="8" s="1"/>
  <c r="H27" i="8"/>
  <c r="I27" i="8"/>
  <c r="J27" i="8"/>
  <c r="K27" i="8"/>
  <c r="P27" i="8"/>
  <c r="T27" i="8"/>
  <c r="D28" i="8"/>
  <c r="E28" i="8"/>
  <c r="F28" i="8"/>
  <c r="L28" i="8" s="1"/>
  <c r="G28" i="8"/>
  <c r="N28" i="8" s="1"/>
  <c r="H28" i="8"/>
  <c r="I28" i="8"/>
  <c r="J28" i="8"/>
  <c r="K28" i="8"/>
  <c r="P28" i="8"/>
  <c r="T28" i="8"/>
  <c r="D29" i="8"/>
  <c r="E29" i="8"/>
  <c r="F29" i="8"/>
  <c r="L29" i="8" s="1"/>
  <c r="G29" i="8"/>
  <c r="N29" i="8" s="1"/>
  <c r="H29" i="8"/>
  <c r="I29" i="8"/>
  <c r="J29" i="8"/>
  <c r="K29" i="8"/>
  <c r="P29" i="8"/>
  <c r="T29" i="8"/>
  <c r="D30" i="8"/>
  <c r="E30" i="8"/>
  <c r="F30" i="8"/>
  <c r="G30" i="8"/>
  <c r="H30" i="8"/>
  <c r="I30" i="8"/>
  <c r="J30" i="8"/>
  <c r="K30" i="8"/>
  <c r="T30" i="8" s="1"/>
  <c r="P30" i="8"/>
  <c r="D31" i="8"/>
  <c r="E31" i="8"/>
  <c r="F31" i="8"/>
  <c r="G31" i="8"/>
  <c r="H31" i="8"/>
  <c r="I31" i="8"/>
  <c r="J31" i="8"/>
  <c r="K31" i="8"/>
  <c r="P31" i="8"/>
  <c r="T31" i="8"/>
  <c r="D32" i="8"/>
  <c r="E32" i="8"/>
  <c r="F32" i="8"/>
  <c r="G32" i="8"/>
  <c r="H32" i="8"/>
  <c r="I32" i="8"/>
  <c r="J32" i="8"/>
  <c r="D33" i="8"/>
  <c r="E33" i="8"/>
  <c r="F33" i="8"/>
  <c r="G33" i="8"/>
  <c r="H33" i="8"/>
  <c r="I33" i="8"/>
  <c r="J33" i="8"/>
  <c r="K33" i="8"/>
  <c r="P33" i="8"/>
  <c r="T33" i="8"/>
  <c r="D34" i="8"/>
  <c r="E34" i="8"/>
  <c r="F34" i="8"/>
  <c r="G34" i="8"/>
  <c r="H34" i="8"/>
  <c r="I34" i="8"/>
  <c r="J34" i="8"/>
  <c r="K34" i="8"/>
  <c r="D35" i="8"/>
  <c r="E35" i="8"/>
  <c r="F35" i="8"/>
  <c r="G35" i="8"/>
  <c r="H35" i="8"/>
  <c r="I35" i="8"/>
  <c r="J35" i="8"/>
  <c r="K35" i="8"/>
  <c r="P35" i="8"/>
  <c r="T35" i="8"/>
  <c r="D36" i="8"/>
  <c r="E36" i="8"/>
  <c r="F36" i="8"/>
  <c r="G36" i="8"/>
  <c r="H36" i="8"/>
  <c r="I36" i="8"/>
  <c r="J36" i="8"/>
  <c r="K36" i="8"/>
  <c r="T36" i="8" s="1"/>
  <c r="D37" i="8"/>
  <c r="E37" i="8"/>
  <c r="F37" i="8"/>
  <c r="G37" i="8"/>
  <c r="H37" i="8"/>
  <c r="I37" i="8"/>
  <c r="J37" i="8"/>
  <c r="K37" i="8"/>
  <c r="P37" i="8"/>
  <c r="T37" i="8"/>
  <c r="D38" i="8"/>
  <c r="E38" i="8"/>
  <c r="F38" i="8"/>
  <c r="G38" i="8"/>
  <c r="H38" i="8"/>
  <c r="I38" i="8"/>
  <c r="J38" i="8"/>
  <c r="K38" i="8"/>
  <c r="T38" i="8" s="1"/>
  <c r="D39" i="8"/>
  <c r="E39" i="8"/>
  <c r="F39" i="8"/>
  <c r="G39" i="8"/>
  <c r="H39" i="8"/>
  <c r="I39" i="8"/>
  <c r="J39" i="8"/>
  <c r="K39" i="8"/>
  <c r="P39" i="8"/>
  <c r="T39" i="8"/>
  <c r="D40" i="8"/>
  <c r="E40" i="8"/>
  <c r="F40" i="8"/>
  <c r="G40" i="8"/>
  <c r="H40" i="8"/>
  <c r="I40" i="8"/>
  <c r="J40" i="8"/>
  <c r="K40" i="8"/>
  <c r="T40" i="8" s="1"/>
  <c r="D41" i="8"/>
  <c r="E41" i="8"/>
  <c r="F41" i="8"/>
  <c r="G41" i="8"/>
  <c r="H41" i="8"/>
  <c r="I41" i="8"/>
  <c r="J41" i="8"/>
  <c r="K41" i="8"/>
  <c r="P41" i="8"/>
  <c r="T41" i="8"/>
  <c r="D42" i="8"/>
  <c r="E42" i="8"/>
  <c r="F42" i="8"/>
  <c r="G42" i="8"/>
  <c r="H42" i="8"/>
  <c r="I42" i="8"/>
  <c r="J42" i="8"/>
  <c r="K42" i="8"/>
  <c r="T42" i="8" s="1"/>
  <c r="D43" i="8"/>
  <c r="E43" i="8"/>
  <c r="F43" i="8"/>
  <c r="G43" i="8"/>
  <c r="H43" i="8"/>
  <c r="I43" i="8"/>
  <c r="J43" i="8"/>
  <c r="K43" i="8"/>
  <c r="P43" i="8"/>
  <c r="T43" i="8"/>
  <c r="D44" i="8"/>
  <c r="E44" i="8"/>
  <c r="F44" i="8"/>
  <c r="G44" i="8"/>
  <c r="H44" i="8"/>
  <c r="I44" i="8"/>
  <c r="J44" i="8"/>
  <c r="K44" i="8"/>
  <c r="T44" i="8" s="1"/>
  <c r="D45" i="8"/>
  <c r="E45" i="8"/>
  <c r="F45" i="8"/>
  <c r="G45" i="8"/>
  <c r="H45" i="8"/>
  <c r="I45" i="8"/>
  <c r="J45" i="8"/>
  <c r="K45" i="8"/>
  <c r="P45" i="8"/>
  <c r="T45" i="8"/>
  <c r="D46" i="8"/>
  <c r="E46" i="8"/>
  <c r="F46" i="8"/>
  <c r="G46" i="8"/>
  <c r="R46" i="8" s="1"/>
  <c r="H46" i="8"/>
  <c r="I46" i="8"/>
  <c r="J46" i="8"/>
  <c r="J61" i="8" s="1"/>
  <c r="K46" i="8"/>
  <c r="D47" i="8"/>
  <c r="E47" i="8"/>
  <c r="F47" i="8"/>
  <c r="G47" i="8"/>
  <c r="H47" i="8"/>
  <c r="I47" i="8"/>
  <c r="I61" i="8" s="1"/>
  <c r="J47" i="8"/>
  <c r="K47" i="8"/>
  <c r="R47" i="8"/>
  <c r="D48" i="8"/>
  <c r="N48" i="8" s="1"/>
  <c r="E48" i="8"/>
  <c r="F48" i="8"/>
  <c r="G48" i="8"/>
  <c r="S48" i="8" s="1"/>
  <c r="H48" i="8"/>
  <c r="T48" i="8" s="1"/>
  <c r="I48" i="8"/>
  <c r="J48" i="8"/>
  <c r="K48" i="8"/>
  <c r="R48" i="8"/>
  <c r="D49" i="8"/>
  <c r="E49" i="8"/>
  <c r="F49" i="8"/>
  <c r="G49" i="8"/>
  <c r="H49" i="8"/>
  <c r="I49" i="8"/>
  <c r="J49" i="8"/>
  <c r="K49" i="8"/>
  <c r="R49" i="8"/>
  <c r="D50" i="8"/>
  <c r="N50" i="8" s="1"/>
  <c r="E50" i="8"/>
  <c r="F50" i="8"/>
  <c r="G50" i="8"/>
  <c r="S50" i="8" s="1"/>
  <c r="H50" i="8"/>
  <c r="T50" i="8" s="1"/>
  <c r="I50" i="8"/>
  <c r="J50" i="8"/>
  <c r="K50" i="8"/>
  <c r="R50" i="8"/>
  <c r="D51" i="8"/>
  <c r="E51" i="8"/>
  <c r="F51" i="8"/>
  <c r="G51" i="8"/>
  <c r="H51" i="8"/>
  <c r="I51" i="8"/>
  <c r="J51" i="8"/>
  <c r="K51" i="8"/>
  <c r="R51" i="8"/>
  <c r="D52" i="8"/>
  <c r="N52" i="8" s="1"/>
  <c r="E52" i="8"/>
  <c r="F52" i="8"/>
  <c r="G52" i="8"/>
  <c r="S52" i="8" s="1"/>
  <c r="H52" i="8"/>
  <c r="T52" i="8" s="1"/>
  <c r="I52" i="8"/>
  <c r="J52" i="8"/>
  <c r="K52" i="8"/>
  <c r="R52" i="8"/>
  <c r="D53" i="8"/>
  <c r="E53" i="8"/>
  <c r="F53" i="8"/>
  <c r="G53" i="8"/>
  <c r="H53" i="8"/>
  <c r="I53" i="8"/>
  <c r="J53" i="8"/>
  <c r="K53" i="8"/>
  <c r="R53" i="8"/>
  <c r="D54" i="8"/>
  <c r="N54" i="8" s="1"/>
  <c r="E54" i="8"/>
  <c r="F54" i="8"/>
  <c r="G54" i="8"/>
  <c r="S54" i="8" s="1"/>
  <c r="H54" i="8"/>
  <c r="T54" i="8" s="1"/>
  <c r="I54" i="8"/>
  <c r="J54" i="8"/>
  <c r="K54" i="8"/>
  <c r="R54" i="8"/>
  <c r="D55" i="8"/>
  <c r="E55" i="8"/>
  <c r="F55" i="8"/>
  <c r="G55" i="8"/>
  <c r="H55" i="8"/>
  <c r="I55" i="8"/>
  <c r="J55" i="8"/>
  <c r="K55" i="8"/>
  <c r="R55" i="8"/>
  <c r="D56" i="8"/>
  <c r="N56" i="8" s="1"/>
  <c r="E56" i="8"/>
  <c r="F56" i="8"/>
  <c r="G56" i="8"/>
  <c r="S56" i="8" s="1"/>
  <c r="H56" i="8"/>
  <c r="T56" i="8" s="1"/>
  <c r="I56" i="8"/>
  <c r="J56" i="8"/>
  <c r="K56" i="8"/>
  <c r="R56" i="8"/>
  <c r="D57" i="8"/>
  <c r="E57" i="8"/>
  <c r="F57" i="8"/>
  <c r="G57" i="8"/>
  <c r="H57" i="8"/>
  <c r="I57" i="8"/>
  <c r="J57" i="8"/>
  <c r="K57" i="8"/>
  <c r="R57" i="8"/>
  <c r="D58" i="8"/>
  <c r="N58" i="8" s="1"/>
  <c r="E58" i="8"/>
  <c r="F58" i="8"/>
  <c r="G58" i="8"/>
  <c r="S58" i="8" s="1"/>
  <c r="H58" i="8"/>
  <c r="T58" i="8" s="1"/>
  <c r="I58" i="8"/>
  <c r="J58" i="8"/>
  <c r="K58" i="8"/>
  <c r="R58" i="8"/>
  <c r="D59" i="8"/>
  <c r="E59" i="8"/>
  <c r="F59" i="8"/>
  <c r="G59" i="8"/>
  <c r="H59" i="8"/>
  <c r="I59" i="8"/>
  <c r="J59" i="8"/>
  <c r="K59" i="8"/>
  <c r="R59" i="8"/>
  <c r="D60" i="8"/>
  <c r="N60" i="8" s="1"/>
  <c r="E60" i="8"/>
  <c r="F60" i="8"/>
  <c r="G60" i="8"/>
  <c r="S60" i="8" s="1"/>
  <c r="H60" i="8"/>
  <c r="T60" i="8" s="1"/>
  <c r="I60" i="8"/>
  <c r="J60" i="8"/>
  <c r="K60" i="8"/>
  <c r="R60" i="8"/>
  <c r="D61" i="8"/>
  <c r="E61" i="8"/>
  <c r="H61" i="8"/>
  <c r="L65" i="8"/>
  <c r="N65" i="8"/>
  <c r="P65" i="8"/>
  <c r="Q65" i="8"/>
  <c r="R65" i="8"/>
  <c r="M65" i="8" s="1"/>
  <c r="S65" i="8"/>
  <c r="T65" i="8"/>
  <c r="L66" i="8"/>
  <c r="N66" i="8"/>
  <c r="P66" i="8"/>
  <c r="Q66" i="8"/>
  <c r="R66" i="8"/>
  <c r="M66" i="8" s="1"/>
  <c r="S66" i="8"/>
  <c r="T66" i="8"/>
  <c r="L67" i="8"/>
  <c r="N67" i="8"/>
  <c r="P67" i="8"/>
  <c r="Q67" i="8"/>
  <c r="R67" i="8"/>
  <c r="M67" i="8" s="1"/>
  <c r="S67" i="8"/>
  <c r="T67" i="8"/>
  <c r="L68" i="8"/>
  <c r="N68" i="8"/>
  <c r="P68" i="8"/>
  <c r="Q68" i="8"/>
  <c r="R68" i="8"/>
  <c r="M68" i="8" s="1"/>
  <c r="S68" i="8"/>
  <c r="T68" i="8"/>
  <c r="L69" i="8"/>
  <c r="N69" i="8"/>
  <c r="P69" i="8"/>
  <c r="Q69" i="8"/>
  <c r="R69" i="8"/>
  <c r="M69" i="8" s="1"/>
  <c r="S69" i="8"/>
  <c r="T69" i="8"/>
  <c r="L70" i="8"/>
  <c r="N70" i="8"/>
  <c r="P70" i="8"/>
  <c r="Q70" i="8"/>
  <c r="R70" i="8"/>
  <c r="M70" i="8" s="1"/>
  <c r="S70" i="8"/>
  <c r="T70" i="8"/>
  <c r="L71" i="8"/>
  <c r="N71" i="8"/>
  <c r="P71" i="8"/>
  <c r="Q71" i="8"/>
  <c r="R71" i="8"/>
  <c r="M71" i="8" s="1"/>
  <c r="S71" i="8"/>
  <c r="T71" i="8"/>
  <c r="L72" i="8"/>
  <c r="N72" i="8"/>
  <c r="P72" i="8"/>
  <c r="Q72" i="8"/>
  <c r="R72" i="8"/>
  <c r="M72" i="8" s="1"/>
  <c r="S72" i="8"/>
  <c r="T72" i="8"/>
  <c r="L73" i="8"/>
  <c r="N73" i="8"/>
  <c r="P73" i="8"/>
  <c r="Q73" i="8"/>
  <c r="R73" i="8"/>
  <c r="M73" i="8" s="1"/>
  <c r="S73" i="8"/>
  <c r="T73" i="8"/>
  <c r="L74" i="8"/>
  <c r="N74" i="8"/>
  <c r="P74" i="8"/>
  <c r="Q74" i="8"/>
  <c r="R74" i="8"/>
  <c r="M74" i="8" s="1"/>
  <c r="S74" i="8"/>
  <c r="T74" i="8"/>
  <c r="L75" i="8"/>
  <c r="N75" i="8"/>
  <c r="P75" i="8"/>
  <c r="Q75" i="8"/>
  <c r="R75" i="8"/>
  <c r="M75" i="8" s="1"/>
  <c r="S75" i="8"/>
  <c r="T75" i="8"/>
  <c r="L76" i="8"/>
  <c r="N76" i="8"/>
  <c r="P76" i="8"/>
  <c r="Q76" i="8"/>
  <c r="R76" i="8"/>
  <c r="M76" i="8" s="1"/>
  <c r="S76" i="8"/>
  <c r="T76" i="8"/>
  <c r="L77" i="8"/>
  <c r="N77" i="8"/>
  <c r="P77" i="8"/>
  <c r="Q77" i="8"/>
  <c r="R77" i="8"/>
  <c r="M77" i="8" s="1"/>
  <c r="S77" i="8"/>
  <c r="T77" i="8"/>
  <c r="L78" i="8"/>
  <c r="N78" i="8"/>
  <c r="P78" i="8"/>
  <c r="Q78" i="8"/>
  <c r="R78" i="8"/>
  <c r="M78" i="8" s="1"/>
  <c r="S78" i="8"/>
  <c r="T78" i="8"/>
  <c r="L79" i="8"/>
  <c r="N79" i="8"/>
  <c r="P79" i="8"/>
  <c r="Q79" i="8"/>
  <c r="R79" i="8"/>
  <c r="M79" i="8" s="1"/>
  <c r="S79" i="8"/>
  <c r="T79" i="8"/>
  <c r="L80" i="8"/>
  <c r="N80" i="8"/>
  <c r="P80" i="8"/>
  <c r="Q80" i="8"/>
  <c r="R80" i="8"/>
  <c r="M80" i="8" s="1"/>
  <c r="S80" i="8"/>
  <c r="T80" i="8"/>
  <c r="L81" i="8"/>
  <c r="N81" i="8"/>
  <c r="P81" i="8"/>
  <c r="Q81" i="8"/>
  <c r="R81" i="8"/>
  <c r="M81" i="8" s="1"/>
  <c r="S81" i="8"/>
  <c r="T81" i="8"/>
  <c r="L82" i="8"/>
  <c r="N82" i="8"/>
  <c r="P82" i="8"/>
  <c r="Q82" i="8"/>
  <c r="R82" i="8"/>
  <c r="M82" i="8" s="1"/>
  <c r="S82" i="8"/>
  <c r="T82" i="8"/>
  <c r="L83" i="8"/>
  <c r="N83" i="8"/>
  <c r="P83" i="8"/>
  <c r="Q83" i="8"/>
  <c r="R83" i="8"/>
  <c r="M83" i="8" s="1"/>
  <c r="S83" i="8"/>
  <c r="T83" i="8"/>
  <c r="L84" i="8"/>
  <c r="N84" i="8"/>
  <c r="P84" i="8"/>
  <c r="Q84" i="8"/>
  <c r="R84" i="8"/>
  <c r="M84" i="8" s="1"/>
  <c r="S84" i="8"/>
  <c r="T84" i="8"/>
  <c r="L85" i="8"/>
  <c r="N85" i="8"/>
  <c r="P85" i="8"/>
  <c r="Q85" i="8"/>
  <c r="R85" i="8"/>
  <c r="M85" i="8" s="1"/>
  <c r="S85" i="8"/>
  <c r="T85" i="8"/>
  <c r="L86" i="8"/>
  <c r="N86" i="8"/>
  <c r="P86" i="8"/>
  <c r="Q86" i="8"/>
  <c r="R86" i="8"/>
  <c r="M86" i="8" s="1"/>
  <c r="S86" i="8"/>
  <c r="T86" i="8"/>
  <c r="L87" i="8"/>
  <c r="N87" i="8"/>
  <c r="P87" i="8"/>
  <c r="Q87" i="8"/>
  <c r="R87" i="8"/>
  <c r="M87" i="8" s="1"/>
  <c r="S87" i="8"/>
  <c r="T87" i="8"/>
  <c r="L88" i="8"/>
  <c r="N88" i="8"/>
  <c r="P88" i="8"/>
  <c r="Q88" i="8"/>
  <c r="R88" i="8"/>
  <c r="M88" i="8" s="1"/>
  <c r="S88" i="8"/>
  <c r="T88" i="8"/>
  <c r="L89" i="8"/>
  <c r="N89" i="8"/>
  <c r="P89" i="8"/>
  <c r="Q89" i="8"/>
  <c r="R89" i="8"/>
  <c r="M89" i="8" s="1"/>
  <c r="S89" i="8"/>
  <c r="T89" i="8"/>
  <c r="L90" i="8"/>
  <c r="N90" i="8"/>
  <c r="P90" i="8"/>
  <c r="Q90" i="8"/>
  <c r="R90" i="8"/>
  <c r="M90" i="8" s="1"/>
  <c r="S90" i="8"/>
  <c r="T90" i="8"/>
  <c r="L91" i="8"/>
  <c r="N91" i="8"/>
  <c r="P91" i="8"/>
  <c r="Q91" i="8"/>
  <c r="R91" i="8"/>
  <c r="M91" i="8" s="1"/>
  <c r="S91" i="8"/>
  <c r="T91" i="8"/>
  <c r="L92" i="8"/>
  <c r="N92" i="8"/>
  <c r="P92" i="8"/>
  <c r="Q92" i="8"/>
  <c r="R92" i="8"/>
  <c r="M92" i="8" s="1"/>
  <c r="S92" i="8"/>
  <c r="T92" i="8"/>
  <c r="D93" i="8"/>
  <c r="E93" i="8"/>
  <c r="F93" i="8"/>
  <c r="G93" i="8"/>
  <c r="S93" i="8" s="1"/>
  <c r="H93" i="8"/>
  <c r="I93" i="8"/>
  <c r="J93" i="8"/>
  <c r="K93" i="8"/>
  <c r="R93" i="8"/>
  <c r="L94" i="8"/>
  <c r="N94" i="8"/>
  <c r="P94" i="8"/>
  <c r="Q94" i="8"/>
  <c r="R94" i="8"/>
  <c r="M94" i="8" s="1"/>
  <c r="S94" i="8"/>
  <c r="T94" i="8"/>
  <c r="L95" i="8"/>
  <c r="N95" i="8"/>
  <c r="P95" i="8"/>
  <c r="Q95" i="8"/>
  <c r="R95" i="8"/>
  <c r="M95" i="8" s="1"/>
  <c r="S95" i="8"/>
  <c r="T95" i="8"/>
  <c r="L96" i="8"/>
  <c r="N96" i="8"/>
  <c r="P96" i="8"/>
  <c r="Q96" i="8"/>
  <c r="R96" i="8"/>
  <c r="M96" i="8" s="1"/>
  <c r="S96" i="8"/>
  <c r="T96" i="8"/>
  <c r="L97" i="8"/>
  <c r="N97" i="8"/>
  <c r="P97" i="8"/>
  <c r="Q97" i="8"/>
  <c r="R97" i="8"/>
  <c r="M97" i="8" s="1"/>
  <c r="S97" i="8"/>
  <c r="T97" i="8"/>
  <c r="L98" i="8"/>
  <c r="N98" i="8"/>
  <c r="P98" i="8"/>
  <c r="Q98" i="8"/>
  <c r="R98" i="8"/>
  <c r="M98" i="8" s="1"/>
  <c r="S98" i="8"/>
  <c r="T98" i="8"/>
  <c r="L99" i="8"/>
  <c r="N99" i="8"/>
  <c r="P99" i="8"/>
  <c r="Q99" i="8"/>
  <c r="R99" i="8"/>
  <c r="M99" i="8" s="1"/>
  <c r="S99" i="8"/>
  <c r="T99" i="8"/>
  <c r="L100" i="8"/>
  <c r="N100" i="8"/>
  <c r="P100" i="8"/>
  <c r="Q100" i="8"/>
  <c r="R100" i="8"/>
  <c r="M100" i="8" s="1"/>
  <c r="S100" i="8"/>
  <c r="T100" i="8"/>
  <c r="L101" i="8"/>
  <c r="N101" i="8"/>
  <c r="P101" i="8"/>
  <c r="Q101" i="8"/>
  <c r="R101" i="8"/>
  <c r="M101" i="8" s="1"/>
  <c r="S101" i="8"/>
  <c r="T101" i="8"/>
  <c r="L102" i="8"/>
  <c r="N102" i="8"/>
  <c r="P102" i="8"/>
  <c r="Q102" i="8"/>
  <c r="R102" i="8"/>
  <c r="M102" i="8" s="1"/>
  <c r="S102" i="8"/>
  <c r="T102" i="8"/>
  <c r="L103" i="8"/>
  <c r="N103" i="8"/>
  <c r="P103" i="8"/>
  <c r="Q103" i="8"/>
  <c r="R103" i="8"/>
  <c r="M103" i="8" s="1"/>
  <c r="S103" i="8"/>
  <c r="T103" i="8"/>
  <c r="L104" i="8"/>
  <c r="N104" i="8"/>
  <c r="P104" i="8"/>
  <c r="Q104" i="8"/>
  <c r="R104" i="8"/>
  <c r="M104" i="8" s="1"/>
  <c r="S104" i="8"/>
  <c r="T104" i="8"/>
  <c r="L105" i="8"/>
  <c r="N105" i="8"/>
  <c r="P105" i="8"/>
  <c r="Q105" i="8"/>
  <c r="R105" i="8"/>
  <c r="M105" i="8" s="1"/>
  <c r="S105" i="8"/>
  <c r="T105" i="8"/>
  <c r="L106" i="8"/>
  <c r="N106" i="8"/>
  <c r="P106" i="8"/>
  <c r="Q106" i="8"/>
  <c r="R106" i="8"/>
  <c r="M106" i="8" s="1"/>
  <c r="S106" i="8"/>
  <c r="T106" i="8"/>
  <c r="L107" i="8"/>
  <c r="N107" i="8"/>
  <c r="P107" i="8"/>
  <c r="Q107" i="8"/>
  <c r="R107" i="8"/>
  <c r="M107" i="8" s="1"/>
  <c r="S107" i="8"/>
  <c r="T107" i="8"/>
  <c r="L108" i="8"/>
  <c r="N108" i="8"/>
  <c r="P108" i="8"/>
  <c r="Q108" i="8"/>
  <c r="R108" i="8"/>
  <c r="M108" i="8" s="1"/>
  <c r="S108" i="8"/>
  <c r="T108" i="8"/>
  <c r="L109" i="8"/>
  <c r="N109" i="8"/>
  <c r="P109" i="8"/>
  <c r="Q109" i="8"/>
  <c r="R109" i="8"/>
  <c r="M109" i="8" s="1"/>
  <c r="S109" i="8"/>
  <c r="T109" i="8"/>
  <c r="L110" i="8"/>
  <c r="N110" i="8"/>
  <c r="P110" i="8"/>
  <c r="Q110" i="8"/>
  <c r="R110" i="8"/>
  <c r="M110" i="8" s="1"/>
  <c r="S110" i="8"/>
  <c r="T110" i="8"/>
  <c r="L111" i="8"/>
  <c r="N111" i="8"/>
  <c r="P111" i="8"/>
  <c r="Q111" i="8"/>
  <c r="R111" i="8"/>
  <c r="M111" i="8" s="1"/>
  <c r="S111" i="8"/>
  <c r="T111" i="8"/>
  <c r="L112" i="8"/>
  <c r="N112" i="8"/>
  <c r="P112" i="8"/>
  <c r="Q112" i="8"/>
  <c r="R112" i="8"/>
  <c r="M112" i="8" s="1"/>
  <c r="S112" i="8"/>
  <c r="T112" i="8"/>
  <c r="L113" i="8"/>
  <c r="N113" i="8"/>
  <c r="P113" i="8"/>
  <c r="Q113" i="8"/>
  <c r="R113" i="8"/>
  <c r="M113" i="8" s="1"/>
  <c r="S113" i="8"/>
  <c r="T113" i="8"/>
  <c r="L114" i="8"/>
  <c r="N114" i="8"/>
  <c r="P114" i="8"/>
  <c r="Q114" i="8"/>
  <c r="R114" i="8"/>
  <c r="M114" i="8" s="1"/>
  <c r="S114" i="8"/>
  <c r="T114" i="8"/>
  <c r="L115" i="8"/>
  <c r="N115" i="8"/>
  <c r="P115" i="8"/>
  <c r="Q115" i="8"/>
  <c r="R115" i="8"/>
  <c r="M115" i="8" s="1"/>
  <c r="S115" i="8"/>
  <c r="T115" i="8"/>
  <c r="L116" i="8"/>
  <c r="N116" i="8"/>
  <c r="P116" i="8"/>
  <c r="Q116" i="8"/>
  <c r="R116" i="8"/>
  <c r="M116" i="8" s="1"/>
  <c r="S116" i="8"/>
  <c r="T116" i="8"/>
  <c r="L117" i="8"/>
  <c r="N117" i="8"/>
  <c r="P117" i="8"/>
  <c r="Q117" i="8"/>
  <c r="R117" i="8"/>
  <c r="M117" i="8" s="1"/>
  <c r="S117" i="8"/>
  <c r="T117" i="8"/>
  <c r="L118" i="8"/>
  <c r="N118" i="8"/>
  <c r="P118" i="8"/>
  <c r="Q118" i="8"/>
  <c r="R118" i="8"/>
  <c r="M118" i="8" s="1"/>
  <c r="S118" i="8"/>
  <c r="T118" i="8"/>
  <c r="L119" i="8"/>
  <c r="N119" i="8"/>
  <c r="P119" i="8"/>
  <c r="Q119" i="8"/>
  <c r="R119" i="8"/>
  <c r="M119" i="8" s="1"/>
  <c r="S119" i="8"/>
  <c r="T119" i="8"/>
  <c r="L120" i="8"/>
  <c r="N120" i="8"/>
  <c r="P120" i="8"/>
  <c r="Q120" i="8"/>
  <c r="R120" i="8"/>
  <c r="M120" i="8" s="1"/>
  <c r="S120" i="8"/>
  <c r="T120" i="8"/>
  <c r="L121" i="8"/>
  <c r="N121" i="8"/>
  <c r="P121" i="8"/>
  <c r="Q121" i="8"/>
  <c r="R121" i="8"/>
  <c r="M121" i="8" s="1"/>
  <c r="S121" i="8"/>
  <c r="T121" i="8"/>
  <c r="D122" i="8"/>
  <c r="E122" i="8"/>
  <c r="F122" i="8"/>
  <c r="G122" i="8"/>
  <c r="H122" i="8"/>
  <c r="I122" i="8"/>
  <c r="J122" i="8"/>
  <c r="K122" i="8"/>
  <c r="R122" i="8"/>
  <c r="L126" i="8"/>
  <c r="N126" i="8"/>
  <c r="P126" i="8"/>
  <c r="Q126" i="8"/>
  <c r="R126" i="8"/>
  <c r="M126" i="8" s="1"/>
  <c r="S126" i="8"/>
  <c r="T126" i="8"/>
  <c r="L127" i="8"/>
  <c r="N127" i="8"/>
  <c r="P127" i="8"/>
  <c r="Q127" i="8"/>
  <c r="R127" i="8"/>
  <c r="M127" i="8" s="1"/>
  <c r="S127" i="8"/>
  <c r="T127" i="8"/>
  <c r="L128" i="8"/>
  <c r="N128" i="8"/>
  <c r="P128" i="8"/>
  <c r="Q128" i="8"/>
  <c r="R128" i="8"/>
  <c r="M128" i="8" s="1"/>
  <c r="S128" i="8"/>
  <c r="T128" i="8"/>
  <c r="L129" i="8"/>
  <c r="N129" i="8"/>
  <c r="P129" i="8"/>
  <c r="Q129" i="8"/>
  <c r="R129" i="8"/>
  <c r="M129" i="8" s="1"/>
  <c r="S129" i="8"/>
  <c r="T129" i="8"/>
  <c r="L130" i="8"/>
  <c r="N130" i="8"/>
  <c r="P130" i="8"/>
  <c r="Q130" i="8"/>
  <c r="R130" i="8"/>
  <c r="M130" i="8" s="1"/>
  <c r="S130" i="8"/>
  <c r="T130" i="8"/>
  <c r="L131" i="8"/>
  <c r="N131" i="8"/>
  <c r="P131" i="8"/>
  <c r="Q131" i="8"/>
  <c r="R131" i="8"/>
  <c r="M131" i="8" s="1"/>
  <c r="S131" i="8"/>
  <c r="T131" i="8"/>
  <c r="L132" i="8"/>
  <c r="N132" i="8"/>
  <c r="P132" i="8"/>
  <c r="Q132" i="8"/>
  <c r="R132" i="8"/>
  <c r="M132" i="8" s="1"/>
  <c r="S132" i="8"/>
  <c r="T132" i="8"/>
  <c r="L133" i="8"/>
  <c r="N133" i="8"/>
  <c r="P133" i="8"/>
  <c r="Q133" i="8"/>
  <c r="R133" i="8"/>
  <c r="M133" i="8" s="1"/>
  <c r="S133" i="8"/>
  <c r="T133" i="8"/>
  <c r="L134" i="8"/>
  <c r="N134" i="8"/>
  <c r="P134" i="8"/>
  <c r="Q134" i="8"/>
  <c r="R134" i="8"/>
  <c r="M134" i="8" s="1"/>
  <c r="S134" i="8"/>
  <c r="T134" i="8"/>
  <c r="L135" i="8"/>
  <c r="N135" i="8"/>
  <c r="P135" i="8"/>
  <c r="Q135" i="8"/>
  <c r="R135" i="8"/>
  <c r="M135" i="8" s="1"/>
  <c r="S135" i="8"/>
  <c r="T135" i="8"/>
  <c r="L136" i="8"/>
  <c r="N136" i="8"/>
  <c r="P136" i="8"/>
  <c r="Q136" i="8"/>
  <c r="R136" i="8"/>
  <c r="M136" i="8" s="1"/>
  <c r="S136" i="8"/>
  <c r="T136" i="8"/>
  <c r="L137" i="8"/>
  <c r="N137" i="8"/>
  <c r="P137" i="8"/>
  <c r="Q137" i="8"/>
  <c r="R137" i="8"/>
  <c r="M137" i="8" s="1"/>
  <c r="S137" i="8"/>
  <c r="T137" i="8"/>
  <c r="L138" i="8"/>
  <c r="N138" i="8"/>
  <c r="P138" i="8"/>
  <c r="Q138" i="8"/>
  <c r="R138" i="8"/>
  <c r="M138" i="8" s="1"/>
  <c r="S138" i="8"/>
  <c r="T138" i="8"/>
  <c r="L139" i="8"/>
  <c r="N139" i="8"/>
  <c r="P139" i="8"/>
  <c r="Q139" i="8"/>
  <c r="R139" i="8"/>
  <c r="M139" i="8" s="1"/>
  <c r="S139" i="8"/>
  <c r="T139" i="8"/>
  <c r="L140" i="8"/>
  <c r="N140" i="8"/>
  <c r="P140" i="8"/>
  <c r="Q140" i="8"/>
  <c r="R140" i="8"/>
  <c r="M140" i="8" s="1"/>
  <c r="S140" i="8"/>
  <c r="T140" i="8"/>
  <c r="L141" i="8"/>
  <c r="N141" i="8"/>
  <c r="P141" i="8"/>
  <c r="Q141" i="8"/>
  <c r="R141" i="8"/>
  <c r="M141" i="8" s="1"/>
  <c r="S141" i="8"/>
  <c r="T141" i="8"/>
  <c r="L142" i="8"/>
  <c r="N142" i="8"/>
  <c r="P142" i="8"/>
  <c r="Q142" i="8"/>
  <c r="R142" i="8"/>
  <c r="M142" i="8" s="1"/>
  <c r="S142" i="8"/>
  <c r="T142" i="8"/>
  <c r="L143" i="8"/>
  <c r="N143" i="8"/>
  <c r="P143" i="8"/>
  <c r="Q143" i="8"/>
  <c r="R143" i="8"/>
  <c r="M143" i="8" s="1"/>
  <c r="S143" i="8"/>
  <c r="T143" i="8"/>
  <c r="L144" i="8"/>
  <c r="N144" i="8"/>
  <c r="P144" i="8"/>
  <c r="Q144" i="8"/>
  <c r="R144" i="8"/>
  <c r="M144" i="8" s="1"/>
  <c r="S144" i="8"/>
  <c r="T144" i="8"/>
  <c r="L145" i="8"/>
  <c r="N145" i="8"/>
  <c r="P145" i="8"/>
  <c r="Q145" i="8"/>
  <c r="R145" i="8"/>
  <c r="M145" i="8" s="1"/>
  <c r="S145" i="8"/>
  <c r="T145" i="8"/>
  <c r="L146" i="8"/>
  <c r="N146" i="8"/>
  <c r="P146" i="8"/>
  <c r="Q146" i="8"/>
  <c r="R146" i="8"/>
  <c r="M146" i="8" s="1"/>
  <c r="S146" i="8"/>
  <c r="T146" i="8"/>
  <c r="L147" i="8"/>
  <c r="N147" i="8"/>
  <c r="P147" i="8"/>
  <c r="Q147" i="8"/>
  <c r="R147" i="8"/>
  <c r="M147" i="8" s="1"/>
  <c r="S147" i="8"/>
  <c r="T147" i="8"/>
  <c r="L148" i="8"/>
  <c r="N148" i="8"/>
  <c r="P148" i="8"/>
  <c r="Q148" i="8"/>
  <c r="R148" i="8"/>
  <c r="M148" i="8" s="1"/>
  <c r="S148" i="8"/>
  <c r="T148" i="8"/>
  <c r="L149" i="8"/>
  <c r="N149" i="8"/>
  <c r="P149" i="8"/>
  <c r="Q149" i="8"/>
  <c r="R149" i="8"/>
  <c r="M149" i="8" s="1"/>
  <c r="S149" i="8"/>
  <c r="T149" i="8"/>
  <c r="L150" i="8"/>
  <c r="N150" i="8"/>
  <c r="P150" i="8"/>
  <c r="Q150" i="8"/>
  <c r="R150" i="8"/>
  <c r="M150" i="8" s="1"/>
  <c r="S150" i="8"/>
  <c r="T150" i="8"/>
  <c r="L151" i="8"/>
  <c r="N151" i="8"/>
  <c r="P151" i="8"/>
  <c r="Q151" i="8"/>
  <c r="R151" i="8"/>
  <c r="M151" i="8" s="1"/>
  <c r="S151" i="8"/>
  <c r="T151" i="8"/>
  <c r="L152" i="8"/>
  <c r="N152" i="8"/>
  <c r="P152" i="8"/>
  <c r="Q152" i="8"/>
  <c r="R152" i="8"/>
  <c r="M152" i="8" s="1"/>
  <c r="S152" i="8"/>
  <c r="T152" i="8"/>
  <c r="L153" i="8"/>
  <c r="N153" i="8"/>
  <c r="P153" i="8"/>
  <c r="Q153" i="8"/>
  <c r="R153" i="8"/>
  <c r="M153" i="8" s="1"/>
  <c r="S153" i="8"/>
  <c r="T153" i="8"/>
  <c r="D154" i="8"/>
  <c r="E154" i="8"/>
  <c r="F154" i="8"/>
  <c r="G154" i="8"/>
  <c r="S154" i="8" s="1"/>
  <c r="H154" i="8"/>
  <c r="I154" i="8"/>
  <c r="J154" i="8"/>
  <c r="K154" i="8"/>
  <c r="R154" i="8"/>
  <c r="L155" i="8"/>
  <c r="N155" i="8"/>
  <c r="P155" i="8"/>
  <c r="Q155" i="8"/>
  <c r="R155" i="8"/>
  <c r="M155" i="8" s="1"/>
  <c r="S155" i="8"/>
  <c r="T155" i="8"/>
  <c r="L156" i="8"/>
  <c r="N156" i="8"/>
  <c r="P156" i="8"/>
  <c r="Q156" i="8"/>
  <c r="R156" i="8"/>
  <c r="M156" i="8" s="1"/>
  <c r="S156" i="8"/>
  <c r="T156" i="8"/>
  <c r="L157" i="8"/>
  <c r="N157" i="8"/>
  <c r="P157" i="8"/>
  <c r="Q157" i="8"/>
  <c r="R157" i="8"/>
  <c r="M157" i="8" s="1"/>
  <c r="S157" i="8"/>
  <c r="T157" i="8"/>
  <c r="L158" i="8"/>
  <c r="N158" i="8"/>
  <c r="P158" i="8"/>
  <c r="Q158" i="8"/>
  <c r="R158" i="8"/>
  <c r="M158" i="8" s="1"/>
  <c r="S158" i="8"/>
  <c r="T158" i="8"/>
  <c r="L159" i="8"/>
  <c r="N159" i="8"/>
  <c r="P159" i="8"/>
  <c r="Q159" i="8"/>
  <c r="R159" i="8"/>
  <c r="M159" i="8" s="1"/>
  <c r="S159" i="8"/>
  <c r="T159" i="8"/>
  <c r="L160" i="8"/>
  <c r="N160" i="8"/>
  <c r="P160" i="8"/>
  <c r="Q160" i="8"/>
  <c r="R160" i="8"/>
  <c r="M160" i="8" s="1"/>
  <c r="S160" i="8"/>
  <c r="T160" i="8"/>
  <c r="L161" i="8"/>
  <c r="N161" i="8"/>
  <c r="P161" i="8"/>
  <c r="Q161" i="8"/>
  <c r="R161" i="8"/>
  <c r="M161" i="8" s="1"/>
  <c r="S161" i="8"/>
  <c r="T161" i="8"/>
  <c r="L162" i="8"/>
  <c r="N162" i="8"/>
  <c r="P162" i="8"/>
  <c r="Q162" i="8"/>
  <c r="R162" i="8"/>
  <c r="M162" i="8" s="1"/>
  <c r="S162" i="8"/>
  <c r="T162" i="8"/>
  <c r="L163" i="8"/>
  <c r="N163" i="8"/>
  <c r="P163" i="8"/>
  <c r="Q163" i="8"/>
  <c r="R163" i="8"/>
  <c r="M163" i="8" s="1"/>
  <c r="S163" i="8"/>
  <c r="T163" i="8"/>
  <c r="L164" i="8"/>
  <c r="N164" i="8"/>
  <c r="P164" i="8"/>
  <c r="Q164" i="8"/>
  <c r="R164" i="8"/>
  <c r="M164" i="8" s="1"/>
  <c r="S164" i="8"/>
  <c r="T164" i="8"/>
  <c r="L165" i="8"/>
  <c r="N165" i="8"/>
  <c r="P165" i="8"/>
  <c r="Q165" i="8"/>
  <c r="R165" i="8"/>
  <c r="M165" i="8" s="1"/>
  <c r="S165" i="8"/>
  <c r="T165" i="8"/>
  <c r="L166" i="8"/>
  <c r="N166" i="8"/>
  <c r="P166" i="8"/>
  <c r="Q166" i="8"/>
  <c r="R166" i="8"/>
  <c r="M166" i="8" s="1"/>
  <c r="S166" i="8"/>
  <c r="T166" i="8"/>
  <c r="L167" i="8"/>
  <c r="N167" i="8"/>
  <c r="P167" i="8"/>
  <c r="Q167" i="8"/>
  <c r="R167" i="8"/>
  <c r="M167" i="8" s="1"/>
  <c r="S167" i="8"/>
  <c r="T167" i="8"/>
  <c r="L168" i="8"/>
  <c r="N168" i="8"/>
  <c r="P168" i="8"/>
  <c r="Q168" i="8"/>
  <c r="R168" i="8"/>
  <c r="M168" i="8" s="1"/>
  <c r="S168" i="8"/>
  <c r="T168" i="8"/>
  <c r="L169" i="8"/>
  <c r="N169" i="8"/>
  <c r="P169" i="8"/>
  <c r="Q169" i="8"/>
  <c r="R169" i="8"/>
  <c r="M169" i="8" s="1"/>
  <c r="S169" i="8"/>
  <c r="T169" i="8"/>
  <c r="L170" i="8"/>
  <c r="N170" i="8"/>
  <c r="P170" i="8"/>
  <c r="Q170" i="8"/>
  <c r="R170" i="8"/>
  <c r="M170" i="8" s="1"/>
  <c r="S170" i="8"/>
  <c r="T170" i="8"/>
  <c r="L171" i="8"/>
  <c r="N171" i="8"/>
  <c r="P171" i="8"/>
  <c r="Q171" i="8"/>
  <c r="R171" i="8"/>
  <c r="M171" i="8" s="1"/>
  <c r="S171" i="8"/>
  <c r="T171" i="8"/>
  <c r="L172" i="8"/>
  <c r="N172" i="8"/>
  <c r="P172" i="8"/>
  <c r="Q172" i="8"/>
  <c r="R172" i="8"/>
  <c r="M172" i="8" s="1"/>
  <c r="S172" i="8"/>
  <c r="T172" i="8"/>
  <c r="L173" i="8"/>
  <c r="N173" i="8"/>
  <c r="P173" i="8"/>
  <c r="Q173" i="8"/>
  <c r="R173" i="8"/>
  <c r="M173" i="8" s="1"/>
  <c r="S173" i="8"/>
  <c r="T173" i="8"/>
  <c r="L174" i="8"/>
  <c r="N174" i="8"/>
  <c r="P174" i="8"/>
  <c r="Q174" i="8"/>
  <c r="R174" i="8"/>
  <c r="M174" i="8" s="1"/>
  <c r="S174" i="8"/>
  <c r="T174" i="8"/>
  <c r="L175" i="8"/>
  <c r="N175" i="8"/>
  <c r="P175" i="8"/>
  <c r="Q175" i="8"/>
  <c r="R175" i="8"/>
  <c r="M175" i="8" s="1"/>
  <c r="S175" i="8"/>
  <c r="T175" i="8"/>
  <c r="L176" i="8"/>
  <c r="N176" i="8"/>
  <c r="P176" i="8"/>
  <c r="Q176" i="8"/>
  <c r="R176" i="8"/>
  <c r="M176" i="8" s="1"/>
  <c r="S176" i="8"/>
  <c r="T176" i="8"/>
  <c r="L177" i="8"/>
  <c r="N177" i="8"/>
  <c r="P177" i="8"/>
  <c r="Q177" i="8"/>
  <c r="R177" i="8"/>
  <c r="M177" i="8" s="1"/>
  <c r="S177" i="8"/>
  <c r="T177" i="8"/>
  <c r="L178" i="8"/>
  <c r="M178" i="8"/>
  <c r="N178" i="8"/>
  <c r="P178" i="8"/>
  <c r="Q178" i="8"/>
  <c r="R178" i="8"/>
  <c r="S178" i="8"/>
  <c r="T178" i="8"/>
  <c r="L179" i="8"/>
  <c r="N179" i="8"/>
  <c r="P179" i="8"/>
  <c r="Q179" i="8"/>
  <c r="R179" i="8"/>
  <c r="M179" i="8" s="1"/>
  <c r="S179" i="8"/>
  <c r="T179" i="8"/>
  <c r="L180" i="8"/>
  <c r="N180" i="8"/>
  <c r="P180" i="8"/>
  <c r="Q180" i="8"/>
  <c r="R180" i="8"/>
  <c r="M180" i="8" s="1"/>
  <c r="S180" i="8"/>
  <c r="T180" i="8"/>
  <c r="L181" i="8"/>
  <c r="N181" i="8"/>
  <c r="P181" i="8"/>
  <c r="Q181" i="8"/>
  <c r="R181" i="8"/>
  <c r="M181" i="8" s="1"/>
  <c r="S181" i="8"/>
  <c r="T181" i="8"/>
  <c r="L182" i="8"/>
  <c r="N182" i="8"/>
  <c r="P182" i="8"/>
  <c r="Q182" i="8"/>
  <c r="R182" i="8"/>
  <c r="M182" i="8" s="1"/>
  <c r="S182" i="8"/>
  <c r="T182" i="8"/>
  <c r="D183" i="8"/>
  <c r="E183" i="8"/>
  <c r="F183" i="8"/>
  <c r="G183" i="8"/>
  <c r="H183" i="8"/>
  <c r="I183" i="8"/>
  <c r="J183" i="8"/>
  <c r="K183" i="8"/>
  <c r="R183" i="8"/>
  <c r="L187" i="8"/>
  <c r="N187" i="8"/>
  <c r="P187" i="8"/>
  <c r="Q187" i="8"/>
  <c r="R187" i="8"/>
  <c r="M187" i="8" s="1"/>
  <c r="S187" i="8"/>
  <c r="T187" i="8"/>
  <c r="L188" i="8"/>
  <c r="N188" i="8"/>
  <c r="P188" i="8"/>
  <c r="Q188" i="8"/>
  <c r="R188" i="8"/>
  <c r="M188" i="8" s="1"/>
  <c r="S188" i="8"/>
  <c r="T188" i="8"/>
  <c r="L189" i="8"/>
  <c r="N189" i="8"/>
  <c r="P189" i="8"/>
  <c r="Q189" i="8"/>
  <c r="R189" i="8"/>
  <c r="M189" i="8" s="1"/>
  <c r="S189" i="8"/>
  <c r="T189" i="8"/>
  <c r="L190" i="8"/>
  <c r="N190" i="8"/>
  <c r="P190" i="8"/>
  <c r="Q190" i="8"/>
  <c r="R190" i="8"/>
  <c r="M190" i="8" s="1"/>
  <c r="S190" i="8"/>
  <c r="T190" i="8"/>
  <c r="L191" i="8"/>
  <c r="N191" i="8"/>
  <c r="P191" i="8"/>
  <c r="Q191" i="8"/>
  <c r="R191" i="8"/>
  <c r="M191" i="8" s="1"/>
  <c r="S191" i="8"/>
  <c r="T191" i="8"/>
  <c r="L192" i="8"/>
  <c r="N192" i="8"/>
  <c r="P192" i="8"/>
  <c r="Q192" i="8"/>
  <c r="R192" i="8"/>
  <c r="M192" i="8" s="1"/>
  <c r="S192" i="8"/>
  <c r="T192" i="8"/>
  <c r="L193" i="8"/>
  <c r="N193" i="8"/>
  <c r="P193" i="8"/>
  <c r="Q193" i="8"/>
  <c r="R193" i="8"/>
  <c r="M193" i="8" s="1"/>
  <c r="S193" i="8"/>
  <c r="T193" i="8"/>
  <c r="L194" i="8"/>
  <c r="N194" i="8"/>
  <c r="P194" i="8"/>
  <c r="Q194" i="8"/>
  <c r="R194" i="8"/>
  <c r="M194" i="8" s="1"/>
  <c r="S194" i="8"/>
  <c r="T194" i="8"/>
  <c r="L195" i="8"/>
  <c r="N195" i="8"/>
  <c r="P195" i="8"/>
  <c r="Q195" i="8"/>
  <c r="R195" i="8"/>
  <c r="M195" i="8" s="1"/>
  <c r="S195" i="8"/>
  <c r="T195" i="8"/>
  <c r="L196" i="8"/>
  <c r="N196" i="8"/>
  <c r="P196" i="8"/>
  <c r="Q196" i="8"/>
  <c r="R196" i="8"/>
  <c r="M196" i="8" s="1"/>
  <c r="S196" i="8"/>
  <c r="T196" i="8"/>
  <c r="L197" i="8"/>
  <c r="N197" i="8"/>
  <c r="P197" i="8"/>
  <c r="Q197" i="8"/>
  <c r="R197" i="8"/>
  <c r="M197" i="8" s="1"/>
  <c r="S197" i="8"/>
  <c r="T197" i="8"/>
  <c r="L198" i="8"/>
  <c r="N198" i="8"/>
  <c r="P198" i="8"/>
  <c r="Q198" i="8"/>
  <c r="R198" i="8"/>
  <c r="M198" i="8" s="1"/>
  <c r="S198" i="8"/>
  <c r="T198" i="8"/>
  <c r="L199" i="8"/>
  <c r="N199" i="8"/>
  <c r="P199" i="8"/>
  <c r="Q199" i="8"/>
  <c r="R199" i="8"/>
  <c r="M199" i="8" s="1"/>
  <c r="S199" i="8"/>
  <c r="T199" i="8"/>
  <c r="L200" i="8"/>
  <c r="N200" i="8"/>
  <c r="P200" i="8"/>
  <c r="Q200" i="8"/>
  <c r="R200" i="8"/>
  <c r="M200" i="8" s="1"/>
  <c r="S200" i="8"/>
  <c r="T200" i="8"/>
  <c r="L201" i="8"/>
  <c r="N201" i="8"/>
  <c r="P201" i="8"/>
  <c r="Q201" i="8"/>
  <c r="R201" i="8"/>
  <c r="M201" i="8" s="1"/>
  <c r="S201" i="8"/>
  <c r="T201" i="8"/>
  <c r="L202" i="8"/>
  <c r="N202" i="8"/>
  <c r="P202" i="8"/>
  <c r="Q202" i="8"/>
  <c r="R202" i="8"/>
  <c r="M202" i="8" s="1"/>
  <c r="S202" i="8"/>
  <c r="T202" i="8"/>
  <c r="L203" i="8"/>
  <c r="N203" i="8"/>
  <c r="P203" i="8"/>
  <c r="Q203" i="8"/>
  <c r="R203" i="8"/>
  <c r="M203" i="8" s="1"/>
  <c r="S203" i="8"/>
  <c r="T203" i="8"/>
  <c r="L204" i="8"/>
  <c r="N204" i="8"/>
  <c r="P204" i="8"/>
  <c r="Q204" i="8"/>
  <c r="R204" i="8"/>
  <c r="M204" i="8" s="1"/>
  <c r="S204" i="8"/>
  <c r="T204" i="8"/>
  <c r="L205" i="8"/>
  <c r="N205" i="8"/>
  <c r="P205" i="8"/>
  <c r="Q205" i="8"/>
  <c r="R205" i="8"/>
  <c r="M205" i="8" s="1"/>
  <c r="S205" i="8"/>
  <c r="T205" i="8"/>
  <c r="L206" i="8"/>
  <c r="N206" i="8"/>
  <c r="P206" i="8"/>
  <c r="Q206" i="8"/>
  <c r="R206" i="8"/>
  <c r="M206" i="8" s="1"/>
  <c r="S206" i="8"/>
  <c r="T206" i="8"/>
  <c r="L207" i="8"/>
  <c r="N207" i="8"/>
  <c r="P207" i="8"/>
  <c r="Q207" i="8"/>
  <c r="R207" i="8"/>
  <c r="M207" i="8" s="1"/>
  <c r="S207" i="8"/>
  <c r="T207" i="8"/>
  <c r="L208" i="8"/>
  <c r="N208" i="8"/>
  <c r="P208" i="8"/>
  <c r="Q208" i="8"/>
  <c r="R208" i="8"/>
  <c r="M208" i="8" s="1"/>
  <c r="S208" i="8"/>
  <c r="T208" i="8"/>
  <c r="L209" i="8"/>
  <c r="M209" i="8"/>
  <c r="N209" i="8"/>
  <c r="P209" i="8"/>
  <c r="Q209" i="8"/>
  <c r="R209" i="8"/>
  <c r="S209" i="8"/>
  <c r="T209" i="8"/>
  <c r="L210" i="8"/>
  <c r="N210" i="8"/>
  <c r="P210" i="8"/>
  <c r="Q210" i="8"/>
  <c r="R210" i="8"/>
  <c r="M210" i="8" s="1"/>
  <c r="S210" i="8"/>
  <c r="T210" i="8"/>
  <c r="L211" i="8"/>
  <c r="N211" i="8"/>
  <c r="P211" i="8"/>
  <c r="Q211" i="8"/>
  <c r="R211" i="8"/>
  <c r="M211" i="8" s="1"/>
  <c r="S211" i="8"/>
  <c r="T211" i="8"/>
  <c r="L212" i="8"/>
  <c r="N212" i="8"/>
  <c r="P212" i="8"/>
  <c r="Q212" i="8"/>
  <c r="R212" i="8"/>
  <c r="M212" i="8" s="1"/>
  <c r="S212" i="8"/>
  <c r="T212" i="8"/>
  <c r="L213" i="8"/>
  <c r="N213" i="8"/>
  <c r="P213" i="8"/>
  <c r="Q213" i="8"/>
  <c r="R213" i="8"/>
  <c r="M213" i="8" s="1"/>
  <c r="S213" i="8"/>
  <c r="T213" i="8"/>
  <c r="L214" i="8"/>
  <c r="N214" i="8"/>
  <c r="P214" i="8"/>
  <c r="Q214" i="8"/>
  <c r="R214" i="8"/>
  <c r="M214" i="8" s="1"/>
  <c r="S214" i="8"/>
  <c r="T214" i="8"/>
  <c r="D215" i="8"/>
  <c r="E215" i="8"/>
  <c r="F215" i="8"/>
  <c r="G215" i="8"/>
  <c r="H215" i="8"/>
  <c r="I215" i="8"/>
  <c r="J215" i="8"/>
  <c r="K215" i="8"/>
  <c r="R215" i="8"/>
  <c r="L216" i="8"/>
  <c r="M216" i="8"/>
  <c r="N216" i="8"/>
  <c r="P216" i="8"/>
  <c r="Q216" i="8"/>
  <c r="R216" i="8"/>
  <c r="S216" i="8"/>
  <c r="T216" i="8"/>
  <c r="L217" i="8"/>
  <c r="N217" i="8"/>
  <c r="P217" i="8"/>
  <c r="Q217" i="8"/>
  <c r="R217" i="8"/>
  <c r="M217" i="8" s="1"/>
  <c r="S217" i="8"/>
  <c r="T217" i="8"/>
  <c r="L218" i="8"/>
  <c r="N218" i="8"/>
  <c r="P218" i="8"/>
  <c r="Q218" i="8"/>
  <c r="R218" i="8"/>
  <c r="M218" i="8" s="1"/>
  <c r="S218" i="8"/>
  <c r="T218" i="8"/>
  <c r="L219" i="8"/>
  <c r="N219" i="8"/>
  <c r="P219" i="8"/>
  <c r="Q219" i="8"/>
  <c r="R219" i="8"/>
  <c r="M219" i="8" s="1"/>
  <c r="S219" i="8"/>
  <c r="T219" i="8"/>
  <c r="L220" i="8"/>
  <c r="N220" i="8"/>
  <c r="P220" i="8"/>
  <c r="Q220" i="8"/>
  <c r="R220" i="8"/>
  <c r="M220" i="8" s="1"/>
  <c r="S220" i="8"/>
  <c r="T220" i="8"/>
  <c r="L221" i="8"/>
  <c r="N221" i="8"/>
  <c r="P221" i="8"/>
  <c r="Q221" i="8"/>
  <c r="R221" i="8"/>
  <c r="M221" i="8" s="1"/>
  <c r="S221" i="8"/>
  <c r="T221" i="8"/>
  <c r="L222" i="8"/>
  <c r="N222" i="8"/>
  <c r="P222" i="8"/>
  <c r="Q222" i="8"/>
  <c r="R222" i="8"/>
  <c r="M222" i="8" s="1"/>
  <c r="S222" i="8"/>
  <c r="T222" i="8"/>
  <c r="L223" i="8"/>
  <c r="N223" i="8"/>
  <c r="P223" i="8"/>
  <c r="Q223" i="8"/>
  <c r="R223" i="8"/>
  <c r="M223" i="8" s="1"/>
  <c r="S223" i="8"/>
  <c r="T223" i="8"/>
  <c r="L224" i="8"/>
  <c r="M224" i="8"/>
  <c r="N224" i="8"/>
  <c r="P224" i="8"/>
  <c r="Q224" i="8"/>
  <c r="R224" i="8"/>
  <c r="S224" i="8"/>
  <c r="T224" i="8"/>
  <c r="L225" i="8"/>
  <c r="N225" i="8"/>
  <c r="P225" i="8"/>
  <c r="Q225" i="8"/>
  <c r="R225" i="8"/>
  <c r="M225" i="8" s="1"/>
  <c r="S225" i="8"/>
  <c r="T225" i="8"/>
  <c r="L226" i="8"/>
  <c r="N226" i="8"/>
  <c r="P226" i="8"/>
  <c r="Q226" i="8"/>
  <c r="R226" i="8"/>
  <c r="M226" i="8" s="1"/>
  <c r="S226" i="8"/>
  <c r="T226" i="8"/>
  <c r="L227" i="8"/>
  <c r="N227" i="8"/>
  <c r="P227" i="8"/>
  <c r="Q227" i="8"/>
  <c r="R227" i="8"/>
  <c r="M227" i="8" s="1"/>
  <c r="S227" i="8"/>
  <c r="T227" i="8"/>
  <c r="L228" i="8"/>
  <c r="N228" i="8"/>
  <c r="P228" i="8"/>
  <c r="Q228" i="8"/>
  <c r="R228" i="8"/>
  <c r="M228" i="8" s="1"/>
  <c r="S228" i="8"/>
  <c r="T228" i="8"/>
  <c r="L229" i="8"/>
  <c r="N229" i="8"/>
  <c r="P229" i="8"/>
  <c r="Q229" i="8"/>
  <c r="R229" i="8"/>
  <c r="M229" i="8" s="1"/>
  <c r="S229" i="8"/>
  <c r="T229" i="8"/>
  <c r="L230" i="8"/>
  <c r="N230" i="8"/>
  <c r="P230" i="8"/>
  <c r="Q230" i="8"/>
  <c r="R230" i="8"/>
  <c r="M230" i="8" s="1"/>
  <c r="S230" i="8"/>
  <c r="T230" i="8"/>
  <c r="L231" i="8"/>
  <c r="N231" i="8"/>
  <c r="P231" i="8"/>
  <c r="Q231" i="8"/>
  <c r="R231" i="8"/>
  <c r="M231" i="8" s="1"/>
  <c r="S231" i="8"/>
  <c r="T231" i="8"/>
  <c r="L232" i="8"/>
  <c r="N232" i="8"/>
  <c r="P232" i="8"/>
  <c r="Q232" i="8"/>
  <c r="R232" i="8"/>
  <c r="M232" i="8" s="1"/>
  <c r="S232" i="8"/>
  <c r="T232" i="8"/>
  <c r="L233" i="8"/>
  <c r="M233" i="8"/>
  <c r="N233" i="8"/>
  <c r="P233" i="8"/>
  <c r="Q233" i="8"/>
  <c r="R233" i="8"/>
  <c r="S233" i="8"/>
  <c r="T233" i="8"/>
  <c r="L234" i="8"/>
  <c r="N234" i="8"/>
  <c r="P234" i="8"/>
  <c r="Q234" i="8"/>
  <c r="R234" i="8"/>
  <c r="M234" i="8" s="1"/>
  <c r="S234" i="8"/>
  <c r="T234" i="8"/>
  <c r="L235" i="8"/>
  <c r="N235" i="8"/>
  <c r="P235" i="8"/>
  <c r="Q235" i="8"/>
  <c r="R235" i="8"/>
  <c r="M235" i="8" s="1"/>
  <c r="S235" i="8"/>
  <c r="T235" i="8"/>
  <c r="L236" i="8"/>
  <c r="N236" i="8"/>
  <c r="P236" i="8"/>
  <c r="Q236" i="8"/>
  <c r="R236" i="8"/>
  <c r="M236" i="8" s="1"/>
  <c r="S236" i="8"/>
  <c r="T236" i="8"/>
  <c r="L237" i="8"/>
  <c r="N237" i="8"/>
  <c r="P237" i="8"/>
  <c r="Q237" i="8"/>
  <c r="R237" i="8"/>
  <c r="M237" i="8" s="1"/>
  <c r="S237" i="8"/>
  <c r="T237" i="8"/>
  <c r="L238" i="8"/>
  <c r="N238" i="8"/>
  <c r="P238" i="8"/>
  <c r="Q238" i="8"/>
  <c r="R238" i="8"/>
  <c r="M238" i="8" s="1"/>
  <c r="S238" i="8"/>
  <c r="T238" i="8"/>
  <c r="L239" i="8"/>
  <c r="N239" i="8"/>
  <c r="P239" i="8"/>
  <c r="Q239" i="8"/>
  <c r="R239" i="8"/>
  <c r="M239" i="8" s="1"/>
  <c r="S239" i="8"/>
  <c r="T239" i="8"/>
  <c r="L240" i="8"/>
  <c r="N240" i="8"/>
  <c r="P240" i="8"/>
  <c r="Q240" i="8"/>
  <c r="R240" i="8"/>
  <c r="M240" i="8" s="1"/>
  <c r="S240" i="8"/>
  <c r="T240" i="8"/>
  <c r="L241" i="8"/>
  <c r="N241" i="8"/>
  <c r="P241" i="8"/>
  <c r="Q241" i="8"/>
  <c r="R241" i="8"/>
  <c r="M241" i="8" s="1"/>
  <c r="S241" i="8"/>
  <c r="T241" i="8"/>
  <c r="L242" i="8"/>
  <c r="N242" i="8"/>
  <c r="P242" i="8"/>
  <c r="Q242" i="8"/>
  <c r="R242" i="8"/>
  <c r="M242" i="8" s="1"/>
  <c r="S242" i="8"/>
  <c r="T242" i="8"/>
  <c r="L243" i="8"/>
  <c r="N243" i="8"/>
  <c r="P243" i="8"/>
  <c r="Q243" i="8"/>
  <c r="R243" i="8"/>
  <c r="M243" i="8" s="1"/>
  <c r="S243" i="8"/>
  <c r="T243" i="8"/>
  <c r="D244" i="8"/>
  <c r="E244" i="8"/>
  <c r="F244" i="8"/>
  <c r="G244" i="8"/>
  <c r="H244" i="8"/>
  <c r="I244" i="8"/>
  <c r="J244" i="8"/>
  <c r="K244" i="8"/>
  <c r="R244" i="8"/>
  <c r="L248" i="8"/>
  <c r="N248" i="8"/>
  <c r="P248" i="8"/>
  <c r="Q248" i="8"/>
  <c r="R248" i="8"/>
  <c r="M248" i="8" s="1"/>
  <c r="S248" i="8"/>
  <c r="T248" i="8"/>
  <c r="L249" i="8"/>
  <c r="N249" i="8"/>
  <c r="P249" i="8"/>
  <c r="Q249" i="8"/>
  <c r="R249" i="8"/>
  <c r="M249" i="8" s="1"/>
  <c r="S249" i="8"/>
  <c r="T249" i="8"/>
  <c r="L250" i="8"/>
  <c r="N250" i="8"/>
  <c r="P250" i="8"/>
  <c r="Q250" i="8"/>
  <c r="R250" i="8"/>
  <c r="M250" i="8" s="1"/>
  <c r="S250" i="8"/>
  <c r="T250" i="8"/>
  <c r="L251" i="8"/>
  <c r="N251" i="8"/>
  <c r="P251" i="8"/>
  <c r="Q251" i="8"/>
  <c r="R251" i="8"/>
  <c r="M251" i="8" s="1"/>
  <c r="S251" i="8"/>
  <c r="T251" i="8"/>
  <c r="L252" i="8"/>
  <c r="M252" i="8"/>
  <c r="N252" i="8"/>
  <c r="P252" i="8"/>
  <c r="Q252" i="8"/>
  <c r="R252" i="8"/>
  <c r="S252" i="8"/>
  <c r="T252" i="8"/>
  <c r="L253" i="8"/>
  <c r="N253" i="8"/>
  <c r="P253" i="8"/>
  <c r="Q253" i="8"/>
  <c r="R253" i="8"/>
  <c r="M253" i="8" s="1"/>
  <c r="S253" i="8"/>
  <c r="T253" i="8"/>
  <c r="L254" i="8"/>
  <c r="N254" i="8"/>
  <c r="P254" i="8"/>
  <c r="Q254" i="8"/>
  <c r="R254" i="8"/>
  <c r="M254" i="8" s="1"/>
  <c r="S254" i="8"/>
  <c r="T254" i="8"/>
  <c r="L255" i="8"/>
  <c r="N255" i="8"/>
  <c r="P255" i="8"/>
  <c r="Q255" i="8"/>
  <c r="R255" i="8"/>
  <c r="M255" i="8" s="1"/>
  <c r="S255" i="8"/>
  <c r="T255" i="8"/>
  <c r="L256" i="8"/>
  <c r="N256" i="8"/>
  <c r="P256" i="8"/>
  <c r="Q256" i="8"/>
  <c r="R256" i="8"/>
  <c r="M256" i="8" s="1"/>
  <c r="S256" i="8"/>
  <c r="T256" i="8"/>
  <c r="L257" i="8"/>
  <c r="M257" i="8"/>
  <c r="N257" i="8"/>
  <c r="P257" i="8"/>
  <c r="Q257" i="8"/>
  <c r="R257" i="8"/>
  <c r="S257" i="8"/>
  <c r="T257" i="8"/>
  <c r="L258" i="8"/>
  <c r="N258" i="8"/>
  <c r="P258" i="8"/>
  <c r="Q258" i="8"/>
  <c r="R258" i="8"/>
  <c r="M258" i="8" s="1"/>
  <c r="S258" i="8"/>
  <c r="T258" i="8"/>
  <c r="L259" i="8"/>
  <c r="N259" i="8"/>
  <c r="P259" i="8"/>
  <c r="Q259" i="8"/>
  <c r="R259" i="8"/>
  <c r="M259" i="8" s="1"/>
  <c r="S259" i="8"/>
  <c r="T259" i="8"/>
  <c r="L260" i="8"/>
  <c r="N260" i="8"/>
  <c r="P260" i="8"/>
  <c r="Q260" i="8"/>
  <c r="R260" i="8"/>
  <c r="M260" i="8" s="1"/>
  <c r="S260" i="8"/>
  <c r="T260" i="8"/>
  <c r="L261" i="8"/>
  <c r="N261" i="8"/>
  <c r="P261" i="8"/>
  <c r="Q261" i="8"/>
  <c r="R261" i="8"/>
  <c r="M261" i="8" s="1"/>
  <c r="S261" i="8"/>
  <c r="T261" i="8"/>
  <c r="L262" i="8"/>
  <c r="N262" i="8"/>
  <c r="P262" i="8"/>
  <c r="Q262" i="8"/>
  <c r="R262" i="8"/>
  <c r="M262" i="8" s="1"/>
  <c r="S262" i="8"/>
  <c r="T262" i="8"/>
  <c r="L263" i="8"/>
  <c r="N263" i="8"/>
  <c r="P263" i="8"/>
  <c r="Q263" i="8"/>
  <c r="R263" i="8"/>
  <c r="M263" i="8" s="1"/>
  <c r="S263" i="8"/>
  <c r="T263" i="8"/>
  <c r="L264" i="8"/>
  <c r="N264" i="8"/>
  <c r="P264" i="8"/>
  <c r="Q264" i="8"/>
  <c r="R264" i="8"/>
  <c r="M264" i="8" s="1"/>
  <c r="S264" i="8"/>
  <c r="T264" i="8"/>
  <c r="L265" i="8"/>
  <c r="N265" i="8"/>
  <c r="P265" i="8"/>
  <c r="Q265" i="8"/>
  <c r="R265" i="8"/>
  <c r="M265" i="8" s="1"/>
  <c r="S265" i="8"/>
  <c r="T265" i="8"/>
  <c r="L266" i="8"/>
  <c r="N266" i="8"/>
  <c r="P266" i="8"/>
  <c r="Q266" i="8"/>
  <c r="R266" i="8"/>
  <c r="M266" i="8" s="1"/>
  <c r="S266" i="8"/>
  <c r="T266" i="8"/>
  <c r="L267" i="8"/>
  <c r="M267" i="8"/>
  <c r="N267" i="8"/>
  <c r="P267" i="8"/>
  <c r="Q267" i="8"/>
  <c r="R267" i="8"/>
  <c r="S267" i="8"/>
  <c r="T267" i="8"/>
  <c r="L268" i="8"/>
  <c r="N268" i="8"/>
  <c r="P268" i="8"/>
  <c r="Q268" i="8"/>
  <c r="R268" i="8"/>
  <c r="M268" i="8" s="1"/>
  <c r="S268" i="8"/>
  <c r="T268" i="8"/>
  <c r="L269" i="8"/>
  <c r="N269" i="8"/>
  <c r="P269" i="8"/>
  <c r="Q269" i="8"/>
  <c r="R269" i="8"/>
  <c r="M269" i="8" s="1"/>
  <c r="S269" i="8"/>
  <c r="T269" i="8"/>
  <c r="L270" i="8"/>
  <c r="N270" i="8"/>
  <c r="P270" i="8"/>
  <c r="Q270" i="8"/>
  <c r="R270" i="8"/>
  <c r="M270" i="8" s="1"/>
  <c r="S270" i="8"/>
  <c r="T270" i="8"/>
  <c r="L271" i="8"/>
  <c r="N271" i="8"/>
  <c r="P271" i="8"/>
  <c r="Q271" i="8"/>
  <c r="R271" i="8"/>
  <c r="M271" i="8" s="1"/>
  <c r="S271" i="8"/>
  <c r="T271" i="8"/>
  <c r="L272" i="8"/>
  <c r="N272" i="8"/>
  <c r="P272" i="8"/>
  <c r="Q272" i="8"/>
  <c r="R272" i="8"/>
  <c r="M272" i="8" s="1"/>
  <c r="S272" i="8"/>
  <c r="T272" i="8"/>
  <c r="L273" i="8"/>
  <c r="N273" i="8"/>
  <c r="P273" i="8"/>
  <c r="Q273" i="8"/>
  <c r="R273" i="8"/>
  <c r="M273" i="8" s="1"/>
  <c r="S273" i="8"/>
  <c r="T273" i="8"/>
  <c r="L274" i="8"/>
  <c r="N274" i="8"/>
  <c r="P274" i="8"/>
  <c r="Q274" i="8"/>
  <c r="R274" i="8"/>
  <c r="M274" i="8" s="1"/>
  <c r="S274" i="8"/>
  <c r="T274" i="8"/>
  <c r="L275" i="8"/>
  <c r="N275" i="8"/>
  <c r="P275" i="8"/>
  <c r="Q275" i="8"/>
  <c r="R275" i="8"/>
  <c r="M275" i="8" s="1"/>
  <c r="S275" i="8"/>
  <c r="T275" i="8"/>
  <c r="D276" i="8"/>
  <c r="E276" i="8"/>
  <c r="F276" i="8"/>
  <c r="G276" i="8"/>
  <c r="H276" i="8"/>
  <c r="I276" i="8"/>
  <c r="J276" i="8"/>
  <c r="K276" i="8"/>
  <c r="R276" i="8"/>
  <c r="L277" i="8"/>
  <c r="M277" i="8"/>
  <c r="N277" i="8"/>
  <c r="P277" i="8"/>
  <c r="Q277" i="8"/>
  <c r="R277" i="8"/>
  <c r="S277" i="8"/>
  <c r="T277" i="8"/>
  <c r="L278" i="8"/>
  <c r="N278" i="8"/>
  <c r="P278" i="8"/>
  <c r="Q278" i="8"/>
  <c r="R278" i="8"/>
  <c r="M278" i="8" s="1"/>
  <c r="S278" i="8"/>
  <c r="T278" i="8"/>
  <c r="L279" i="8"/>
  <c r="N279" i="8"/>
  <c r="P279" i="8"/>
  <c r="Q279" i="8"/>
  <c r="R279" i="8"/>
  <c r="M279" i="8" s="1"/>
  <c r="S279" i="8"/>
  <c r="T279" i="8"/>
  <c r="L280" i="8"/>
  <c r="N280" i="8"/>
  <c r="P280" i="8"/>
  <c r="Q280" i="8"/>
  <c r="R280" i="8"/>
  <c r="M280" i="8" s="1"/>
  <c r="S280" i="8"/>
  <c r="T280" i="8"/>
  <c r="L281" i="8"/>
  <c r="N281" i="8"/>
  <c r="P281" i="8"/>
  <c r="Q281" i="8"/>
  <c r="R281" i="8"/>
  <c r="M281" i="8" s="1"/>
  <c r="S281" i="8"/>
  <c r="T281" i="8"/>
  <c r="L282" i="8"/>
  <c r="N282" i="8"/>
  <c r="P282" i="8"/>
  <c r="Q282" i="8"/>
  <c r="R282" i="8"/>
  <c r="M282" i="8" s="1"/>
  <c r="S282" i="8"/>
  <c r="T282" i="8"/>
  <c r="L283" i="8"/>
  <c r="M283" i="8"/>
  <c r="N283" i="8"/>
  <c r="P283" i="8"/>
  <c r="Q283" i="8"/>
  <c r="R283" i="8"/>
  <c r="S283" i="8"/>
  <c r="T283" i="8"/>
  <c r="L284" i="8"/>
  <c r="N284" i="8"/>
  <c r="P284" i="8"/>
  <c r="Q284" i="8"/>
  <c r="R284" i="8"/>
  <c r="M284" i="8" s="1"/>
  <c r="S284" i="8"/>
  <c r="T284" i="8"/>
  <c r="L285" i="8"/>
  <c r="N285" i="8"/>
  <c r="P285" i="8"/>
  <c r="Q285" i="8"/>
  <c r="R285" i="8"/>
  <c r="M285" i="8" s="1"/>
  <c r="S285" i="8"/>
  <c r="T285" i="8"/>
  <c r="L286" i="8"/>
  <c r="N286" i="8"/>
  <c r="P286" i="8"/>
  <c r="Q286" i="8"/>
  <c r="R286" i="8"/>
  <c r="M286" i="8" s="1"/>
  <c r="S286" i="8"/>
  <c r="T286" i="8"/>
  <c r="L287" i="8"/>
  <c r="N287" i="8"/>
  <c r="P287" i="8"/>
  <c r="Q287" i="8"/>
  <c r="R287" i="8"/>
  <c r="M287" i="8" s="1"/>
  <c r="S287" i="8"/>
  <c r="T287" i="8"/>
  <c r="L288" i="8"/>
  <c r="N288" i="8"/>
  <c r="P288" i="8"/>
  <c r="Q288" i="8"/>
  <c r="R288" i="8"/>
  <c r="M288" i="8" s="1"/>
  <c r="S288" i="8"/>
  <c r="T288" i="8"/>
  <c r="L289" i="8"/>
  <c r="M289" i="8"/>
  <c r="N289" i="8"/>
  <c r="P289" i="8"/>
  <c r="Q289" i="8"/>
  <c r="R289" i="8"/>
  <c r="S289" i="8"/>
  <c r="T289" i="8"/>
  <c r="L290" i="8"/>
  <c r="N290" i="8"/>
  <c r="P290" i="8"/>
  <c r="Q290" i="8"/>
  <c r="R290" i="8"/>
  <c r="M290" i="8" s="1"/>
  <c r="S290" i="8"/>
  <c r="T290" i="8"/>
  <c r="L291" i="8"/>
  <c r="N291" i="8"/>
  <c r="P291" i="8"/>
  <c r="Q291" i="8"/>
  <c r="R291" i="8"/>
  <c r="M291" i="8" s="1"/>
  <c r="S291" i="8"/>
  <c r="T291" i="8"/>
  <c r="L292" i="8"/>
  <c r="N292" i="8"/>
  <c r="P292" i="8"/>
  <c r="Q292" i="8"/>
  <c r="R292" i="8"/>
  <c r="M292" i="8" s="1"/>
  <c r="S292" i="8"/>
  <c r="T292" i="8"/>
  <c r="L293" i="8"/>
  <c r="N293" i="8"/>
  <c r="P293" i="8"/>
  <c r="Q293" i="8"/>
  <c r="R293" i="8"/>
  <c r="M293" i="8" s="1"/>
  <c r="S293" i="8"/>
  <c r="T293" i="8"/>
  <c r="L294" i="8"/>
  <c r="N294" i="8"/>
  <c r="P294" i="8"/>
  <c r="Q294" i="8"/>
  <c r="R294" i="8"/>
  <c r="M294" i="8" s="1"/>
  <c r="S294" i="8"/>
  <c r="T294" i="8"/>
  <c r="L295" i="8"/>
  <c r="N295" i="8"/>
  <c r="P295" i="8"/>
  <c r="Q295" i="8"/>
  <c r="R295" i="8"/>
  <c r="M295" i="8" s="1"/>
  <c r="S295" i="8"/>
  <c r="T295" i="8"/>
  <c r="L296" i="8"/>
  <c r="N296" i="8"/>
  <c r="P296" i="8"/>
  <c r="Q296" i="8"/>
  <c r="R296" i="8"/>
  <c r="M296" i="8" s="1"/>
  <c r="S296" i="8"/>
  <c r="T296" i="8"/>
  <c r="N297" i="8"/>
  <c r="P297" i="8"/>
  <c r="Q297" i="8"/>
  <c r="R297" i="8"/>
  <c r="M297" i="8" s="1"/>
  <c r="S297" i="8"/>
  <c r="T297" i="8"/>
  <c r="L298" i="8"/>
  <c r="N298" i="8"/>
  <c r="P298" i="8"/>
  <c r="Q298" i="8"/>
  <c r="R298" i="8"/>
  <c r="M298" i="8" s="1"/>
  <c r="S298" i="8"/>
  <c r="T298" i="8"/>
  <c r="L299" i="8"/>
  <c r="N299" i="8"/>
  <c r="P299" i="8"/>
  <c r="Q299" i="8"/>
  <c r="R299" i="8"/>
  <c r="M299" i="8" s="1"/>
  <c r="S299" i="8"/>
  <c r="T299" i="8"/>
  <c r="L300" i="8"/>
  <c r="N300" i="8"/>
  <c r="P300" i="8"/>
  <c r="Q300" i="8"/>
  <c r="R300" i="8"/>
  <c r="M300" i="8" s="1"/>
  <c r="S300" i="8"/>
  <c r="T300" i="8"/>
  <c r="L301" i="8"/>
  <c r="N301" i="8"/>
  <c r="P301" i="8"/>
  <c r="Q301" i="8"/>
  <c r="R301" i="8"/>
  <c r="M301" i="8" s="1"/>
  <c r="S301" i="8"/>
  <c r="T301" i="8"/>
  <c r="L302" i="8"/>
  <c r="N302" i="8"/>
  <c r="P302" i="8"/>
  <c r="Q302" i="8"/>
  <c r="R302" i="8"/>
  <c r="M302" i="8" s="1"/>
  <c r="S302" i="8"/>
  <c r="T302" i="8"/>
  <c r="L303" i="8"/>
  <c r="M303" i="8"/>
  <c r="N303" i="8"/>
  <c r="P303" i="8"/>
  <c r="Q303" i="8"/>
  <c r="R303" i="8"/>
  <c r="S303" i="8"/>
  <c r="T303" i="8"/>
  <c r="N304" i="8"/>
  <c r="P304" i="8"/>
  <c r="M304" i="8" s="1"/>
  <c r="Q304" i="8"/>
  <c r="R304" i="8"/>
  <c r="S304" i="8"/>
  <c r="T304" i="8"/>
  <c r="D305" i="8"/>
  <c r="E305" i="8"/>
  <c r="F305" i="8"/>
  <c r="G305" i="8"/>
  <c r="S305" i="8" s="1"/>
  <c r="H305" i="8"/>
  <c r="I305" i="8"/>
  <c r="J305" i="8"/>
  <c r="K305" i="8"/>
  <c r="P305" i="8"/>
  <c r="T305" i="8"/>
  <c r="L309" i="8"/>
  <c r="N309" i="8"/>
  <c r="P309" i="8"/>
  <c r="Q309" i="8"/>
  <c r="R309" i="8"/>
  <c r="S309" i="8"/>
  <c r="T309" i="8"/>
  <c r="L310" i="8"/>
  <c r="N310" i="8"/>
  <c r="P310" i="8"/>
  <c r="M310" i="8" s="1"/>
  <c r="Q310" i="8"/>
  <c r="R310" i="8"/>
  <c r="S310" i="8"/>
  <c r="T310" i="8"/>
  <c r="L311" i="8"/>
  <c r="N311" i="8"/>
  <c r="P311" i="8"/>
  <c r="Q311" i="8"/>
  <c r="R311" i="8"/>
  <c r="S311" i="8"/>
  <c r="T311" i="8"/>
  <c r="L312" i="8"/>
  <c r="N312" i="8"/>
  <c r="P312" i="8"/>
  <c r="M312" i="8" s="1"/>
  <c r="Q312" i="8"/>
  <c r="R312" i="8"/>
  <c r="S312" i="8"/>
  <c r="T312" i="8"/>
  <c r="L313" i="8"/>
  <c r="N313" i="8"/>
  <c r="P313" i="8"/>
  <c r="Q313" i="8"/>
  <c r="R313" i="8"/>
  <c r="S313" i="8"/>
  <c r="T313" i="8"/>
  <c r="L314" i="8"/>
  <c r="N314" i="8"/>
  <c r="P314" i="8"/>
  <c r="M314" i="8" s="1"/>
  <c r="Q314" i="8"/>
  <c r="R314" i="8"/>
  <c r="S314" i="8"/>
  <c r="T314" i="8"/>
  <c r="L315" i="8"/>
  <c r="N315" i="8"/>
  <c r="P315" i="8"/>
  <c r="Q315" i="8"/>
  <c r="R315" i="8"/>
  <c r="S315" i="8"/>
  <c r="T315" i="8"/>
  <c r="L316" i="8"/>
  <c r="N316" i="8"/>
  <c r="P316" i="8"/>
  <c r="Q316" i="8"/>
  <c r="R316" i="8"/>
  <c r="S316" i="8"/>
  <c r="T316" i="8"/>
  <c r="L317" i="8"/>
  <c r="N317" i="8"/>
  <c r="P317" i="8"/>
  <c r="Q317" i="8"/>
  <c r="R317" i="8"/>
  <c r="S317" i="8"/>
  <c r="T317" i="8"/>
  <c r="L318" i="8"/>
  <c r="N318" i="8"/>
  <c r="P318" i="8"/>
  <c r="Q318" i="8"/>
  <c r="R318" i="8"/>
  <c r="S318" i="8"/>
  <c r="T318" i="8"/>
  <c r="L319" i="8"/>
  <c r="N319" i="8"/>
  <c r="P319" i="8"/>
  <c r="Q319" i="8"/>
  <c r="R319" i="8"/>
  <c r="S319" i="8"/>
  <c r="T319" i="8"/>
  <c r="L320" i="8"/>
  <c r="N320" i="8"/>
  <c r="P320" i="8"/>
  <c r="M320" i="8" s="1"/>
  <c r="Q320" i="8"/>
  <c r="R320" i="8"/>
  <c r="S320" i="8"/>
  <c r="T320" i="8"/>
  <c r="L321" i="8"/>
  <c r="N321" i="8"/>
  <c r="P321" i="8"/>
  <c r="Q321" i="8"/>
  <c r="R321" i="8"/>
  <c r="S321" i="8"/>
  <c r="T321" i="8"/>
  <c r="L322" i="8"/>
  <c r="N322" i="8"/>
  <c r="P322" i="8"/>
  <c r="M322" i="8" s="1"/>
  <c r="Q322" i="8"/>
  <c r="R322" i="8"/>
  <c r="S322" i="8"/>
  <c r="T322" i="8"/>
  <c r="L323" i="8"/>
  <c r="N323" i="8"/>
  <c r="P323" i="8"/>
  <c r="Q323" i="8"/>
  <c r="R323" i="8"/>
  <c r="S323" i="8"/>
  <c r="T323" i="8"/>
  <c r="L324" i="8"/>
  <c r="N324" i="8"/>
  <c r="P324" i="8"/>
  <c r="M324" i="8" s="1"/>
  <c r="Q324" i="8"/>
  <c r="R324" i="8"/>
  <c r="S324" i="8"/>
  <c r="T324" i="8"/>
  <c r="L325" i="8"/>
  <c r="N325" i="8"/>
  <c r="P325" i="8"/>
  <c r="Q325" i="8"/>
  <c r="R325" i="8"/>
  <c r="S325" i="8"/>
  <c r="T325" i="8"/>
  <c r="L326" i="8"/>
  <c r="N326" i="8"/>
  <c r="P326" i="8"/>
  <c r="M326" i="8" s="1"/>
  <c r="Q326" i="8"/>
  <c r="R326" i="8"/>
  <c r="S326" i="8"/>
  <c r="T326" i="8"/>
  <c r="L327" i="8"/>
  <c r="N327" i="8"/>
  <c r="P327" i="8"/>
  <c r="Q327" i="8"/>
  <c r="R327" i="8"/>
  <c r="S327" i="8"/>
  <c r="T327" i="8"/>
  <c r="L328" i="8"/>
  <c r="N328" i="8"/>
  <c r="P328" i="8"/>
  <c r="Q328" i="8"/>
  <c r="R328" i="8"/>
  <c r="S328" i="8"/>
  <c r="T328" i="8"/>
  <c r="L329" i="8"/>
  <c r="N329" i="8"/>
  <c r="P329" i="8"/>
  <c r="Q329" i="8"/>
  <c r="R329" i="8"/>
  <c r="S329" i="8"/>
  <c r="T329" i="8"/>
  <c r="L330" i="8"/>
  <c r="N330" i="8"/>
  <c r="P330" i="8"/>
  <c r="M330" i="8" s="1"/>
  <c r="Q330" i="8"/>
  <c r="R330" i="8"/>
  <c r="S330" i="8"/>
  <c r="T330" i="8"/>
  <c r="L331" i="8"/>
  <c r="N331" i="8"/>
  <c r="P331" i="8"/>
  <c r="Q331" i="8"/>
  <c r="R331" i="8"/>
  <c r="S331" i="8"/>
  <c r="T331" i="8"/>
  <c r="L332" i="8"/>
  <c r="N332" i="8"/>
  <c r="P332" i="8"/>
  <c r="M332" i="8" s="1"/>
  <c r="Q332" i="8"/>
  <c r="R332" i="8"/>
  <c r="S332" i="8"/>
  <c r="T332" i="8"/>
  <c r="L333" i="8"/>
  <c r="N333" i="8"/>
  <c r="P333" i="8"/>
  <c r="M333" i="8" s="1"/>
  <c r="Q333" i="8"/>
  <c r="R333" i="8"/>
  <c r="S333" i="8"/>
  <c r="T333" i="8"/>
  <c r="L334" i="8"/>
  <c r="N334" i="8"/>
  <c r="P334" i="8"/>
  <c r="M334" i="8" s="1"/>
  <c r="Q334" i="8"/>
  <c r="R334" i="8"/>
  <c r="S334" i="8"/>
  <c r="T334" i="8"/>
  <c r="L335" i="8"/>
  <c r="N335" i="8"/>
  <c r="P335" i="8"/>
  <c r="M335" i="8" s="1"/>
  <c r="Q335" i="8"/>
  <c r="R335" i="8"/>
  <c r="S335" i="8"/>
  <c r="T335" i="8"/>
  <c r="L336" i="8"/>
  <c r="N336" i="8"/>
  <c r="P336" i="8"/>
  <c r="M336" i="8" s="1"/>
  <c r="Q336" i="8"/>
  <c r="R336" i="8"/>
  <c r="S336" i="8"/>
  <c r="T336" i="8"/>
  <c r="D337" i="8"/>
  <c r="N337" i="8" s="1"/>
  <c r="E337" i="8"/>
  <c r="F337" i="8"/>
  <c r="R337" i="8" s="1"/>
  <c r="G337" i="8"/>
  <c r="H337" i="8"/>
  <c r="S337" i="8" s="1"/>
  <c r="I337" i="8"/>
  <c r="J337" i="8"/>
  <c r="K337" i="8"/>
  <c r="L337" i="8"/>
  <c r="L338" i="8"/>
  <c r="N338" i="8"/>
  <c r="P338" i="8"/>
  <c r="M338" i="8" s="1"/>
  <c r="Q338" i="8"/>
  <c r="R338" i="8"/>
  <c r="S338" i="8"/>
  <c r="T338" i="8"/>
  <c r="L339" i="8"/>
  <c r="N339" i="8"/>
  <c r="P339" i="8"/>
  <c r="M339" i="8" s="1"/>
  <c r="Q339" i="8"/>
  <c r="R339" i="8"/>
  <c r="S339" i="8"/>
  <c r="T339" i="8"/>
  <c r="L340" i="8"/>
  <c r="N340" i="8"/>
  <c r="P340" i="8"/>
  <c r="M340" i="8" s="1"/>
  <c r="Q340" i="8"/>
  <c r="R340" i="8"/>
  <c r="S340" i="8"/>
  <c r="T340" i="8"/>
  <c r="L341" i="8"/>
  <c r="N341" i="8"/>
  <c r="P341" i="8"/>
  <c r="M341" i="8" s="1"/>
  <c r="Q341" i="8"/>
  <c r="R341" i="8"/>
  <c r="S341" i="8"/>
  <c r="T341" i="8"/>
  <c r="L342" i="8"/>
  <c r="N342" i="8"/>
  <c r="P342" i="8"/>
  <c r="M342" i="8" s="1"/>
  <c r="Q342" i="8"/>
  <c r="R342" i="8"/>
  <c r="S342" i="8"/>
  <c r="T342" i="8"/>
  <c r="L343" i="8"/>
  <c r="N343" i="8"/>
  <c r="P343" i="8"/>
  <c r="M343" i="8" s="1"/>
  <c r="Q343" i="8"/>
  <c r="R343" i="8"/>
  <c r="S343" i="8"/>
  <c r="T343" i="8"/>
  <c r="L344" i="8"/>
  <c r="N344" i="8"/>
  <c r="P344" i="8"/>
  <c r="M344" i="8" s="1"/>
  <c r="Q344" i="8"/>
  <c r="R344" i="8"/>
  <c r="S344" i="8"/>
  <c r="T344" i="8"/>
  <c r="L345" i="8"/>
  <c r="N345" i="8"/>
  <c r="P345" i="8"/>
  <c r="M345" i="8" s="1"/>
  <c r="Q345" i="8"/>
  <c r="R345" i="8"/>
  <c r="S345" i="8"/>
  <c r="T345" i="8"/>
  <c r="L346" i="8"/>
  <c r="N346" i="8"/>
  <c r="P346" i="8"/>
  <c r="M346" i="8" s="1"/>
  <c r="Q346" i="8"/>
  <c r="R346" i="8"/>
  <c r="S346" i="8"/>
  <c r="T346" i="8"/>
  <c r="L347" i="8"/>
  <c r="N347" i="8"/>
  <c r="P347" i="8"/>
  <c r="M347" i="8" s="1"/>
  <c r="Q347" i="8"/>
  <c r="R347" i="8"/>
  <c r="S347" i="8"/>
  <c r="T347" i="8"/>
  <c r="L348" i="8"/>
  <c r="N348" i="8"/>
  <c r="P348" i="8"/>
  <c r="M348" i="8" s="1"/>
  <c r="Q348" i="8"/>
  <c r="R348" i="8"/>
  <c r="S348" i="8"/>
  <c r="T348" i="8"/>
  <c r="L349" i="8"/>
  <c r="N349" i="8"/>
  <c r="P349" i="8"/>
  <c r="M349" i="8" s="1"/>
  <c r="Q349" i="8"/>
  <c r="R349" i="8"/>
  <c r="S349" i="8"/>
  <c r="T349" i="8"/>
  <c r="L350" i="8"/>
  <c r="N350" i="8"/>
  <c r="P350" i="8"/>
  <c r="M350" i="8" s="1"/>
  <c r="Q350" i="8"/>
  <c r="R350" i="8"/>
  <c r="S350" i="8"/>
  <c r="T350" i="8"/>
  <c r="L351" i="8"/>
  <c r="N351" i="8"/>
  <c r="P351" i="8"/>
  <c r="M351" i="8" s="1"/>
  <c r="Q351" i="8"/>
  <c r="R351" i="8"/>
  <c r="S351" i="8"/>
  <c r="T351" i="8"/>
  <c r="L352" i="8"/>
  <c r="N352" i="8"/>
  <c r="P352" i="8"/>
  <c r="M352" i="8" s="1"/>
  <c r="Q352" i="8"/>
  <c r="R352" i="8"/>
  <c r="S352" i="8"/>
  <c r="T352" i="8"/>
  <c r="L353" i="8"/>
  <c r="N353" i="8"/>
  <c r="P353" i="8"/>
  <c r="M353" i="8" s="1"/>
  <c r="Q353" i="8"/>
  <c r="R353" i="8"/>
  <c r="S353" i="8"/>
  <c r="T353" i="8"/>
  <c r="L354" i="8"/>
  <c r="N354" i="8"/>
  <c r="P354" i="8"/>
  <c r="M354" i="8" s="1"/>
  <c r="Q354" i="8"/>
  <c r="R354" i="8"/>
  <c r="S354" i="8"/>
  <c r="T354" i="8"/>
  <c r="L355" i="8"/>
  <c r="N355" i="8"/>
  <c r="P355" i="8"/>
  <c r="M355" i="8" s="1"/>
  <c r="Q355" i="8"/>
  <c r="R355" i="8"/>
  <c r="S355" i="8"/>
  <c r="T355" i="8"/>
  <c r="L356" i="8"/>
  <c r="N356" i="8"/>
  <c r="P356" i="8"/>
  <c r="M356" i="8" s="1"/>
  <c r="Q356" i="8"/>
  <c r="R356" i="8"/>
  <c r="S356" i="8"/>
  <c r="T356" i="8"/>
  <c r="L357" i="8"/>
  <c r="N357" i="8"/>
  <c r="P357" i="8"/>
  <c r="M357" i="8" s="1"/>
  <c r="Q357" i="8"/>
  <c r="R357" i="8"/>
  <c r="S357" i="8"/>
  <c r="T357" i="8"/>
  <c r="L358" i="8"/>
  <c r="N358" i="8"/>
  <c r="P358" i="8"/>
  <c r="M358" i="8" s="1"/>
  <c r="Q358" i="8"/>
  <c r="R358" i="8"/>
  <c r="S358" i="8"/>
  <c r="T358" i="8"/>
  <c r="L359" i="8"/>
  <c r="N359" i="8"/>
  <c r="P359" i="8"/>
  <c r="M359" i="8" s="1"/>
  <c r="Q359" i="8"/>
  <c r="R359" i="8"/>
  <c r="S359" i="8"/>
  <c r="T359" i="8"/>
  <c r="L360" i="8"/>
  <c r="N360" i="8"/>
  <c r="P360" i="8"/>
  <c r="M360" i="8" s="1"/>
  <c r="Q360" i="8"/>
  <c r="R360" i="8"/>
  <c r="S360" i="8"/>
  <c r="T360" i="8"/>
  <c r="L361" i="8"/>
  <c r="N361" i="8"/>
  <c r="P361" i="8"/>
  <c r="M361" i="8" s="1"/>
  <c r="Q361" i="8"/>
  <c r="R361" i="8"/>
  <c r="S361" i="8"/>
  <c r="T361" i="8"/>
  <c r="L362" i="8"/>
  <c r="N362" i="8"/>
  <c r="P362" i="8"/>
  <c r="M362" i="8" s="1"/>
  <c r="Q362" i="8"/>
  <c r="R362" i="8"/>
  <c r="S362" i="8"/>
  <c r="T362" i="8"/>
  <c r="L363" i="8"/>
  <c r="N363" i="8"/>
  <c r="P363" i="8"/>
  <c r="M363" i="8" s="1"/>
  <c r="Q363" i="8"/>
  <c r="R363" i="8"/>
  <c r="S363" i="8"/>
  <c r="T363" i="8"/>
  <c r="L364" i="8"/>
  <c r="N364" i="8"/>
  <c r="P364" i="8"/>
  <c r="M364" i="8" s="1"/>
  <c r="Q364" i="8"/>
  <c r="R364" i="8"/>
  <c r="S364" i="8"/>
  <c r="T364" i="8"/>
  <c r="L365" i="8"/>
  <c r="N365" i="8"/>
  <c r="P365" i="8"/>
  <c r="M365" i="8" s="1"/>
  <c r="Q365" i="8"/>
  <c r="R365" i="8"/>
  <c r="S365" i="8"/>
  <c r="T365" i="8"/>
  <c r="D366" i="8"/>
  <c r="N366" i="8" s="1"/>
  <c r="E366" i="8"/>
  <c r="F366" i="8"/>
  <c r="R366" i="8" s="1"/>
  <c r="G366" i="8"/>
  <c r="H366" i="8"/>
  <c r="S366" i="8" s="1"/>
  <c r="I366" i="8"/>
  <c r="J366" i="8"/>
  <c r="K366" i="8"/>
  <c r="L366" i="8"/>
  <c r="Q366" i="8"/>
  <c r="L244" i="8" l="1"/>
  <c r="Q244" i="8"/>
  <c r="L183" i="8"/>
  <c r="Q183" i="8"/>
  <c r="L122" i="8"/>
  <c r="Q122" i="8"/>
  <c r="Q61" i="8"/>
  <c r="L59" i="8"/>
  <c r="Q59" i="8"/>
  <c r="L57" i="8"/>
  <c r="Q57" i="8"/>
  <c r="L55" i="8"/>
  <c r="Q55" i="8"/>
  <c r="L53" i="8"/>
  <c r="Q53" i="8"/>
  <c r="L51" i="8"/>
  <c r="Q51" i="8"/>
  <c r="L49" i="8"/>
  <c r="Q49" i="8"/>
  <c r="L47" i="8"/>
  <c r="Q47" i="8"/>
  <c r="N30" i="8"/>
  <c r="Q337" i="8"/>
  <c r="M318" i="8"/>
  <c r="T366" i="8"/>
  <c r="P366" i="8"/>
  <c r="M366" i="8" s="1"/>
  <c r="T337" i="8"/>
  <c r="P337" i="8"/>
  <c r="M331" i="8"/>
  <c r="M327" i="8"/>
  <c r="M323" i="8"/>
  <c r="M319" i="8"/>
  <c r="M315" i="8"/>
  <c r="M311" i="8"/>
  <c r="N305" i="8"/>
  <c r="S244" i="8"/>
  <c r="N244" i="8"/>
  <c r="S183" i="8"/>
  <c r="N183" i="8"/>
  <c r="T122" i="8"/>
  <c r="N122" i="8"/>
  <c r="N61" i="8"/>
  <c r="T59" i="8"/>
  <c r="N59" i="8"/>
  <c r="T57" i="8"/>
  <c r="N57" i="8"/>
  <c r="T55" i="8"/>
  <c r="N55" i="8"/>
  <c r="T53" i="8"/>
  <c r="N53" i="8"/>
  <c r="T51" i="8"/>
  <c r="N51" i="8"/>
  <c r="T49" i="8"/>
  <c r="N49" i="8"/>
  <c r="T47" i="8"/>
  <c r="N47" i="8"/>
  <c r="N44" i="8"/>
  <c r="S44" i="8"/>
  <c r="P44" i="8"/>
  <c r="N40" i="8"/>
  <c r="S40" i="8"/>
  <c r="P40" i="8"/>
  <c r="N36" i="8"/>
  <c r="S36" i="8"/>
  <c r="P36" i="8"/>
  <c r="K32" i="8"/>
  <c r="T32" i="8" s="1"/>
  <c r="S32" i="8"/>
  <c r="P32" i="8"/>
  <c r="L215" i="8"/>
  <c r="Q215" i="8"/>
  <c r="L154" i="8"/>
  <c r="Q154" i="8"/>
  <c r="S122" i="8"/>
  <c r="L93" i="8"/>
  <c r="Q93" i="8"/>
  <c r="L60" i="8"/>
  <c r="Q60" i="8"/>
  <c r="S59" i="8"/>
  <c r="L58" i="8"/>
  <c r="Q58" i="8"/>
  <c r="S57" i="8"/>
  <c r="L56" i="8"/>
  <c r="Q56" i="8"/>
  <c r="S55" i="8"/>
  <c r="L54" i="8"/>
  <c r="Q54" i="8"/>
  <c r="S53" i="8"/>
  <c r="L52" i="8"/>
  <c r="Q52" i="8"/>
  <c r="S51" i="8"/>
  <c r="L50" i="8"/>
  <c r="Q50" i="8"/>
  <c r="S49" i="8"/>
  <c r="L48" i="8"/>
  <c r="Q48" i="8"/>
  <c r="S47" i="8"/>
  <c r="M328" i="8"/>
  <c r="M316" i="8"/>
  <c r="L276" i="8"/>
  <c r="Q276" i="8"/>
  <c r="M329" i="8"/>
  <c r="M325" i="8"/>
  <c r="M321" i="8"/>
  <c r="M317" i="8"/>
  <c r="M313" i="8"/>
  <c r="M309" i="8"/>
  <c r="L305" i="8"/>
  <c r="Q305" i="8"/>
  <c r="M305" i="8" s="1"/>
  <c r="R305" i="8"/>
  <c r="S276" i="8"/>
  <c r="N276" i="8"/>
  <c r="S215" i="8"/>
  <c r="N215" i="8"/>
  <c r="T154" i="8"/>
  <c r="N154" i="8"/>
  <c r="T93" i="8"/>
  <c r="N93" i="8"/>
  <c r="S46" i="8"/>
  <c r="Q46" i="8"/>
  <c r="N42" i="8"/>
  <c r="S42" i="8"/>
  <c r="P42" i="8"/>
  <c r="N38" i="8"/>
  <c r="S38" i="8"/>
  <c r="P38" i="8"/>
  <c r="T34" i="8"/>
  <c r="K61" i="8"/>
  <c r="T61" i="8" s="1"/>
  <c r="N34" i="8"/>
  <c r="S34" i="8"/>
  <c r="P34" i="8"/>
  <c r="G61" i="8"/>
  <c r="S61" i="8" s="1"/>
  <c r="L46" i="8"/>
  <c r="L44" i="8"/>
  <c r="L42" i="8"/>
  <c r="L40" i="8"/>
  <c r="L38" i="8"/>
  <c r="L36" i="8"/>
  <c r="L34" i="8"/>
  <c r="L30" i="8"/>
  <c r="M23" i="8"/>
  <c r="M15" i="8"/>
  <c r="M7" i="8"/>
  <c r="T276" i="8"/>
  <c r="P276" i="8"/>
  <c r="M276" i="8" s="1"/>
  <c r="T244" i="8"/>
  <c r="P244" i="8"/>
  <c r="T215" i="8"/>
  <c r="P215" i="8"/>
  <c r="M215" i="8" s="1"/>
  <c r="T183" i="8"/>
  <c r="P183" i="8"/>
  <c r="P154" i="8"/>
  <c r="M154" i="8" s="1"/>
  <c r="P122" i="8"/>
  <c r="P93" i="8"/>
  <c r="M93" i="8" s="1"/>
  <c r="P60" i="8"/>
  <c r="P59" i="8"/>
  <c r="M59" i="8" s="1"/>
  <c r="P58" i="8"/>
  <c r="M58" i="8" s="1"/>
  <c r="P57" i="8"/>
  <c r="P56" i="8"/>
  <c r="M56" i="8" s="1"/>
  <c r="P55" i="8"/>
  <c r="M55" i="8" s="1"/>
  <c r="P54" i="8"/>
  <c r="M54" i="8" s="1"/>
  <c r="P53" i="8"/>
  <c r="P52" i="8"/>
  <c r="P51" i="8"/>
  <c r="M51" i="8" s="1"/>
  <c r="P50" i="8"/>
  <c r="M50" i="8" s="1"/>
  <c r="P49" i="8"/>
  <c r="P48" i="8"/>
  <c r="M48" i="8" s="1"/>
  <c r="P47" i="8"/>
  <c r="M47" i="8" s="1"/>
  <c r="T46" i="8"/>
  <c r="P46" i="8"/>
  <c r="N45" i="8"/>
  <c r="S45" i="8"/>
  <c r="N43" i="8"/>
  <c r="S43" i="8"/>
  <c r="N41" i="8"/>
  <c r="S41" i="8"/>
  <c r="N39" i="8"/>
  <c r="S39" i="8"/>
  <c r="N37" i="8"/>
  <c r="S37" i="8"/>
  <c r="N35" i="8"/>
  <c r="S35" i="8"/>
  <c r="N33" i="8"/>
  <c r="S33" i="8"/>
  <c r="N31" i="8"/>
  <c r="S31" i="8"/>
  <c r="F61" i="8"/>
  <c r="R61" i="8" s="1"/>
  <c r="N46" i="8"/>
  <c r="L45" i="8"/>
  <c r="L43" i="8"/>
  <c r="L41" i="8"/>
  <c r="L39" i="8"/>
  <c r="L37" i="8"/>
  <c r="L35" i="8"/>
  <c r="L33" i="8"/>
  <c r="L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S7" i="8"/>
  <c r="S6" i="8"/>
  <c r="S5" i="8"/>
  <c r="S4" i="8"/>
  <c r="R45" i="8"/>
  <c r="R44" i="8"/>
  <c r="R43" i="8"/>
  <c r="M43" i="8" s="1"/>
  <c r="R42" i="8"/>
  <c r="R41" i="8"/>
  <c r="R40" i="8"/>
  <c r="R39" i="8"/>
  <c r="M39" i="8" s="1"/>
  <c r="R38" i="8"/>
  <c r="R37" i="8"/>
  <c r="R36" i="8"/>
  <c r="R35" i="8"/>
  <c r="M35" i="8" s="1"/>
  <c r="R34" i="8"/>
  <c r="R33" i="8"/>
  <c r="R32" i="8"/>
  <c r="R31" i="8"/>
  <c r="M31" i="8" s="1"/>
  <c r="R30" i="8"/>
  <c r="M30" i="8" s="1"/>
  <c r="R29" i="8"/>
  <c r="R28" i="8"/>
  <c r="R27" i="8"/>
  <c r="M27" i="8" s="1"/>
  <c r="R26" i="8"/>
  <c r="R25" i="8"/>
  <c r="R24" i="8"/>
  <c r="R23" i="8"/>
  <c r="R22" i="8"/>
  <c r="M22" i="8" s="1"/>
  <c r="R21" i="8"/>
  <c r="R20" i="8"/>
  <c r="R19" i="8"/>
  <c r="M19" i="8" s="1"/>
  <c r="R18" i="8"/>
  <c r="R17" i="8"/>
  <c r="R16" i="8"/>
  <c r="R15" i="8"/>
  <c r="R14" i="8"/>
  <c r="M14" i="8" s="1"/>
  <c r="R13" i="8"/>
  <c r="R12" i="8"/>
  <c r="R11" i="8"/>
  <c r="M11" i="8" s="1"/>
  <c r="R10" i="8"/>
  <c r="R9" i="8"/>
  <c r="R8" i="8"/>
  <c r="R7" i="8"/>
  <c r="R6" i="8"/>
  <c r="M6" i="8" s="1"/>
  <c r="R5" i="8"/>
  <c r="R4" i="8"/>
  <c r="M4" i="8" s="1"/>
  <c r="Q45" i="8"/>
  <c r="M45" i="8" s="1"/>
  <c r="Q44" i="8"/>
  <c r="Q43" i="8"/>
  <c r="Q42" i="8"/>
  <c r="Q41" i="8"/>
  <c r="M41" i="8" s="1"/>
  <c r="Q40" i="8"/>
  <c r="Q39" i="8"/>
  <c r="Q38" i="8"/>
  <c r="Q37" i="8"/>
  <c r="M37" i="8" s="1"/>
  <c r="Q36" i="8"/>
  <c r="Q35" i="8"/>
  <c r="Q34" i="8"/>
  <c r="Q33" i="8"/>
  <c r="M33" i="8" s="1"/>
  <c r="Q32" i="8"/>
  <c r="Q31" i="8"/>
  <c r="Q30" i="8"/>
  <c r="Q29" i="8"/>
  <c r="M29" i="8" s="1"/>
  <c r="Q28" i="8"/>
  <c r="M28" i="8" s="1"/>
  <c r="Q27" i="8"/>
  <c r="Q26" i="8"/>
  <c r="M26" i="8" s="1"/>
  <c r="Q25" i="8"/>
  <c r="M25" i="8" s="1"/>
  <c r="Q24" i="8"/>
  <c r="M24" i="8" s="1"/>
  <c r="Q23" i="8"/>
  <c r="Q22" i="8"/>
  <c r="Q21" i="8"/>
  <c r="M21" i="8" s="1"/>
  <c r="Q20" i="8"/>
  <c r="M20" i="8" s="1"/>
  <c r="Q19" i="8"/>
  <c r="Q18" i="8"/>
  <c r="M18" i="8" s="1"/>
  <c r="Q17" i="8"/>
  <c r="M17" i="8" s="1"/>
  <c r="Q16" i="8"/>
  <c r="M16" i="8" s="1"/>
  <c r="Q15" i="8"/>
  <c r="Q14" i="8"/>
  <c r="Q13" i="8"/>
  <c r="M13" i="8" s="1"/>
  <c r="Q12" i="8"/>
  <c r="M12" i="8" s="1"/>
  <c r="Q11" i="8"/>
  <c r="Q10" i="8"/>
  <c r="M10" i="8" s="1"/>
  <c r="Q9" i="8"/>
  <c r="M9" i="8" s="1"/>
  <c r="Q8" i="8"/>
  <c r="M8" i="8" s="1"/>
  <c r="Q7" i="8"/>
  <c r="Q6" i="8"/>
  <c r="Q5" i="8"/>
  <c r="M5" i="8" s="1"/>
  <c r="B3" i="4"/>
  <c r="B8" i="4"/>
  <c r="C8" i="4"/>
  <c r="D8" i="4"/>
  <c r="D17" i="4" s="1"/>
  <c r="D24" i="4" s="1"/>
  <c r="F8" i="4"/>
  <c r="G8" i="4"/>
  <c r="H8" i="4"/>
  <c r="J8" i="4"/>
  <c r="M8" i="4" s="1"/>
  <c r="K8" i="4"/>
  <c r="L8" i="4"/>
  <c r="N8" i="4"/>
  <c r="O8" i="4"/>
  <c r="P8" i="4"/>
  <c r="B9" i="4"/>
  <c r="C9" i="4"/>
  <c r="D9" i="4"/>
  <c r="F9" i="4"/>
  <c r="G9" i="4"/>
  <c r="H9" i="4"/>
  <c r="J9" i="4"/>
  <c r="M9" i="4" s="1"/>
  <c r="K9" i="4"/>
  <c r="L9" i="4"/>
  <c r="N9" i="4"/>
  <c r="O9" i="4"/>
  <c r="P9" i="4"/>
  <c r="B10" i="4"/>
  <c r="C10" i="4"/>
  <c r="D10" i="4"/>
  <c r="F10" i="4"/>
  <c r="G10" i="4"/>
  <c r="H10" i="4"/>
  <c r="J10" i="4"/>
  <c r="M10" i="4" s="1"/>
  <c r="K10" i="4"/>
  <c r="L10" i="4"/>
  <c r="N10" i="4"/>
  <c r="O10" i="4"/>
  <c r="P10" i="4"/>
  <c r="B11" i="4"/>
  <c r="C11" i="4"/>
  <c r="D11" i="4"/>
  <c r="F11" i="4"/>
  <c r="G11" i="4"/>
  <c r="H11" i="4"/>
  <c r="J11" i="4"/>
  <c r="M11" i="4" s="1"/>
  <c r="K11" i="4"/>
  <c r="L11" i="4"/>
  <c r="N11" i="4"/>
  <c r="O11" i="4"/>
  <c r="P11" i="4"/>
  <c r="B12" i="4"/>
  <c r="C12" i="4"/>
  <c r="D12" i="4"/>
  <c r="F12" i="4"/>
  <c r="G12" i="4"/>
  <c r="H12" i="4"/>
  <c r="J12" i="4"/>
  <c r="M12" i="4" s="1"/>
  <c r="K12" i="4"/>
  <c r="L12" i="4"/>
  <c r="N12" i="4"/>
  <c r="O12" i="4"/>
  <c r="P12" i="4"/>
  <c r="B13" i="4"/>
  <c r="C13" i="4"/>
  <c r="D13" i="4"/>
  <c r="F13" i="4"/>
  <c r="G13" i="4"/>
  <c r="H13" i="4"/>
  <c r="J13" i="4"/>
  <c r="M13" i="4" s="1"/>
  <c r="K13" i="4"/>
  <c r="L13" i="4"/>
  <c r="N13" i="4"/>
  <c r="O13" i="4"/>
  <c r="P13" i="4"/>
  <c r="B14" i="4"/>
  <c r="C14" i="4"/>
  <c r="D14" i="4"/>
  <c r="F14" i="4"/>
  <c r="G14" i="4"/>
  <c r="H14" i="4"/>
  <c r="J14" i="4"/>
  <c r="M14" i="4" s="1"/>
  <c r="K14" i="4"/>
  <c r="L14" i="4"/>
  <c r="N14" i="4"/>
  <c r="O14" i="4"/>
  <c r="P14" i="4"/>
  <c r="B15" i="4"/>
  <c r="C15" i="4"/>
  <c r="D15" i="4"/>
  <c r="F15" i="4"/>
  <c r="G15" i="4"/>
  <c r="H15" i="4"/>
  <c r="J15" i="4"/>
  <c r="M15" i="4" s="1"/>
  <c r="K15" i="4"/>
  <c r="L15" i="4"/>
  <c r="N15" i="4"/>
  <c r="O15" i="4"/>
  <c r="P15" i="4"/>
  <c r="B17" i="4"/>
  <c r="C17" i="4"/>
  <c r="F17" i="4"/>
  <c r="G17" i="4"/>
  <c r="H17" i="4"/>
  <c r="J17" i="4"/>
  <c r="K17" i="4"/>
  <c r="L17" i="4"/>
  <c r="N17" i="4"/>
  <c r="O17" i="4"/>
  <c r="P17" i="4"/>
  <c r="B18" i="4"/>
  <c r="C18" i="4"/>
  <c r="D18" i="4"/>
  <c r="F18" i="4"/>
  <c r="G18" i="4"/>
  <c r="H18" i="4"/>
  <c r="J18" i="4"/>
  <c r="K18" i="4"/>
  <c r="L18" i="4"/>
  <c r="N18" i="4"/>
  <c r="O18" i="4"/>
  <c r="P18" i="4"/>
  <c r="B19" i="4"/>
  <c r="C19" i="4"/>
  <c r="D19" i="4"/>
  <c r="F19" i="4"/>
  <c r="G19" i="4"/>
  <c r="H19" i="4"/>
  <c r="J19" i="4"/>
  <c r="K19" i="4"/>
  <c r="L19" i="4"/>
  <c r="N19" i="4"/>
  <c r="O19" i="4"/>
  <c r="P19" i="4"/>
  <c r="B20" i="4"/>
  <c r="C20" i="4"/>
  <c r="D20" i="4"/>
  <c r="F20" i="4"/>
  <c r="G20" i="4"/>
  <c r="H20" i="4"/>
  <c r="J20" i="4"/>
  <c r="K20" i="4"/>
  <c r="L20" i="4"/>
  <c r="N20" i="4"/>
  <c r="O20" i="4"/>
  <c r="P20" i="4"/>
  <c r="B21" i="4"/>
  <c r="C21" i="4"/>
  <c r="D21" i="4"/>
  <c r="F21" i="4"/>
  <c r="G21" i="4"/>
  <c r="H21" i="4"/>
  <c r="J21" i="4"/>
  <c r="K21" i="4"/>
  <c r="L21" i="4"/>
  <c r="N21" i="4"/>
  <c r="O21" i="4"/>
  <c r="P21" i="4"/>
  <c r="B23" i="4"/>
  <c r="C23" i="4"/>
  <c r="F23" i="4"/>
  <c r="G23" i="4"/>
  <c r="H23" i="4"/>
  <c r="J23" i="4"/>
  <c r="K23" i="4"/>
  <c r="L23" i="4"/>
  <c r="N23" i="4"/>
  <c r="O23" i="4"/>
  <c r="P23" i="4"/>
  <c r="B24" i="4"/>
  <c r="C24" i="4"/>
  <c r="F24" i="4"/>
  <c r="G24" i="4"/>
  <c r="H24" i="4"/>
  <c r="J24" i="4"/>
  <c r="K24" i="4"/>
  <c r="L24" i="4"/>
  <c r="N24" i="4"/>
  <c r="O24" i="4"/>
  <c r="P24" i="4"/>
  <c r="B25" i="4"/>
  <c r="C25" i="4"/>
  <c r="F25" i="4"/>
  <c r="G25" i="4"/>
  <c r="H25" i="4"/>
  <c r="J25" i="4"/>
  <c r="K25" i="4"/>
  <c r="L25" i="4"/>
  <c r="N25" i="4"/>
  <c r="O25" i="4"/>
  <c r="P25" i="4"/>
  <c r="B28" i="4"/>
  <c r="H28" i="4"/>
  <c r="C30" i="4"/>
  <c r="C55" i="4" s="1"/>
  <c r="C79" i="4" s="1"/>
  <c r="C104" i="4" s="1"/>
  <c r="C129" i="4" s="1"/>
  <c r="G30" i="4"/>
  <c r="K30" i="4"/>
  <c r="K55" i="4" s="1"/>
  <c r="K79" i="4" s="1"/>
  <c r="K104" i="4" s="1"/>
  <c r="K129" i="4" s="1"/>
  <c r="O30" i="4"/>
  <c r="E33" i="4"/>
  <c r="I33" i="4"/>
  <c r="M33" i="4"/>
  <c r="Q33" i="4"/>
  <c r="E34" i="4"/>
  <c r="I34" i="4"/>
  <c r="M34" i="4"/>
  <c r="Q34" i="4"/>
  <c r="E35" i="4"/>
  <c r="I35" i="4"/>
  <c r="M35" i="4"/>
  <c r="Q35" i="4"/>
  <c r="E36" i="4"/>
  <c r="I36" i="4"/>
  <c r="M36" i="4"/>
  <c r="Q36" i="4"/>
  <c r="E37" i="4"/>
  <c r="I37" i="4"/>
  <c r="M37" i="4"/>
  <c r="Q37" i="4"/>
  <c r="E38" i="4"/>
  <c r="I38" i="4"/>
  <c r="M38" i="4"/>
  <c r="Q38" i="4"/>
  <c r="E39" i="4"/>
  <c r="I39" i="4"/>
  <c r="M39" i="4"/>
  <c r="Q39" i="4"/>
  <c r="E40" i="4"/>
  <c r="I40" i="4"/>
  <c r="M40" i="4"/>
  <c r="Q40" i="4"/>
  <c r="B42" i="4"/>
  <c r="C42" i="4"/>
  <c r="D42" i="4"/>
  <c r="F42" i="4"/>
  <c r="G42" i="4"/>
  <c r="H42" i="4"/>
  <c r="I42" i="4"/>
  <c r="J42" i="4"/>
  <c r="K42" i="4"/>
  <c r="L42" i="4"/>
  <c r="M42" i="4"/>
  <c r="N42" i="4"/>
  <c r="O42" i="4"/>
  <c r="P42" i="4"/>
  <c r="Q42" i="4"/>
  <c r="B43" i="4"/>
  <c r="C43" i="4"/>
  <c r="D43" i="4"/>
  <c r="F43" i="4"/>
  <c r="G43" i="4"/>
  <c r="H43" i="4"/>
  <c r="I43" i="4"/>
  <c r="J43" i="4"/>
  <c r="K43" i="4"/>
  <c r="L43" i="4"/>
  <c r="M43" i="4"/>
  <c r="N43" i="4"/>
  <c r="O43" i="4"/>
  <c r="P43" i="4"/>
  <c r="Q43" i="4"/>
  <c r="B44" i="4"/>
  <c r="C44" i="4"/>
  <c r="D44" i="4"/>
  <c r="F44" i="4"/>
  <c r="G44" i="4"/>
  <c r="H44" i="4"/>
  <c r="I44" i="4"/>
  <c r="J44" i="4"/>
  <c r="K44" i="4"/>
  <c r="L44" i="4"/>
  <c r="M44" i="4"/>
  <c r="N44" i="4"/>
  <c r="O44" i="4"/>
  <c r="P44" i="4"/>
  <c r="Q44" i="4"/>
  <c r="B45" i="4"/>
  <c r="C45" i="4"/>
  <c r="D45" i="4"/>
  <c r="F45" i="4"/>
  <c r="G45" i="4"/>
  <c r="H45" i="4"/>
  <c r="I45" i="4"/>
  <c r="J45" i="4"/>
  <c r="K45" i="4"/>
  <c r="L45" i="4"/>
  <c r="M45" i="4"/>
  <c r="N45" i="4"/>
  <c r="O45" i="4"/>
  <c r="P45" i="4"/>
  <c r="Q45" i="4"/>
  <c r="B46" i="4"/>
  <c r="C46" i="4"/>
  <c r="D46" i="4"/>
  <c r="F46" i="4"/>
  <c r="G46" i="4"/>
  <c r="H46" i="4"/>
  <c r="I46" i="4"/>
  <c r="J46" i="4"/>
  <c r="K46" i="4"/>
  <c r="L46" i="4"/>
  <c r="M46" i="4"/>
  <c r="N46" i="4"/>
  <c r="O46" i="4"/>
  <c r="P46" i="4"/>
  <c r="Q46" i="4"/>
  <c r="B48" i="4"/>
  <c r="C48" i="4"/>
  <c r="D48" i="4"/>
  <c r="F48" i="4"/>
  <c r="G48" i="4"/>
  <c r="H48" i="4"/>
  <c r="I48" i="4"/>
  <c r="J48" i="4"/>
  <c r="K48" i="4"/>
  <c r="L48" i="4"/>
  <c r="M48" i="4"/>
  <c r="N48" i="4"/>
  <c r="O48" i="4"/>
  <c r="P48" i="4"/>
  <c r="Q48" i="4"/>
  <c r="C49" i="4"/>
  <c r="D49" i="4"/>
  <c r="G49" i="4"/>
  <c r="H49" i="4"/>
  <c r="I49" i="4"/>
  <c r="K49" i="4"/>
  <c r="L49" i="4"/>
  <c r="M49" i="4"/>
  <c r="O49" i="4"/>
  <c r="P49" i="4"/>
  <c r="Q49" i="4"/>
  <c r="B50" i="4"/>
  <c r="C50" i="4"/>
  <c r="D50" i="4"/>
  <c r="F50" i="4"/>
  <c r="G50" i="4"/>
  <c r="H50" i="4"/>
  <c r="I50" i="4"/>
  <c r="J50" i="4"/>
  <c r="K50" i="4"/>
  <c r="L50" i="4"/>
  <c r="M50" i="4"/>
  <c r="N50" i="4"/>
  <c r="O50" i="4"/>
  <c r="P50" i="4"/>
  <c r="Q50" i="4"/>
  <c r="B53" i="4"/>
  <c r="H53" i="4"/>
  <c r="G55" i="4"/>
  <c r="O55" i="4"/>
  <c r="E58" i="4"/>
  <c r="I58" i="4"/>
  <c r="M58" i="4"/>
  <c r="Q58" i="4"/>
  <c r="E59" i="4"/>
  <c r="I59" i="4"/>
  <c r="M59" i="4"/>
  <c r="Q59" i="4"/>
  <c r="E60" i="4"/>
  <c r="I60" i="4"/>
  <c r="M60" i="4"/>
  <c r="Q60" i="4"/>
  <c r="E61" i="4"/>
  <c r="I61" i="4"/>
  <c r="M61" i="4"/>
  <c r="Q61" i="4"/>
  <c r="E62" i="4"/>
  <c r="I62" i="4"/>
  <c r="M62" i="4"/>
  <c r="Q62" i="4"/>
  <c r="E63" i="4"/>
  <c r="I63" i="4"/>
  <c r="M63" i="4"/>
  <c r="Q63" i="4"/>
  <c r="E64" i="4"/>
  <c r="I64" i="4"/>
  <c r="M64" i="4"/>
  <c r="Q64" i="4"/>
  <c r="E65" i="4"/>
  <c r="I65" i="4"/>
  <c r="M65" i="4"/>
  <c r="Q65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B77" i="4"/>
  <c r="H77" i="4"/>
  <c r="G79" i="4"/>
  <c r="G104" i="4" s="1"/>
  <c r="G129" i="4" s="1"/>
  <c r="O79" i="4"/>
  <c r="O104" i="4" s="1"/>
  <c r="O129" i="4" s="1"/>
  <c r="E82" i="4"/>
  <c r="I82" i="4"/>
  <c r="M82" i="4"/>
  <c r="Q82" i="4"/>
  <c r="E83" i="4"/>
  <c r="I83" i="4"/>
  <c r="M83" i="4"/>
  <c r="Q83" i="4"/>
  <c r="E84" i="4"/>
  <c r="I84" i="4"/>
  <c r="M84" i="4"/>
  <c r="Q84" i="4"/>
  <c r="E85" i="4"/>
  <c r="I85" i="4"/>
  <c r="M85" i="4"/>
  <c r="Q85" i="4"/>
  <c r="E86" i="4"/>
  <c r="I86" i="4"/>
  <c r="M86" i="4"/>
  <c r="Q86" i="4"/>
  <c r="E87" i="4"/>
  <c r="I87" i="4"/>
  <c r="M87" i="4"/>
  <c r="Q87" i="4"/>
  <c r="E88" i="4"/>
  <c r="I88" i="4"/>
  <c r="M88" i="4"/>
  <c r="Q88" i="4"/>
  <c r="E89" i="4"/>
  <c r="I89" i="4"/>
  <c r="M89" i="4"/>
  <c r="Q89" i="4"/>
  <c r="B91" i="4"/>
  <c r="C91" i="4"/>
  <c r="D91" i="4"/>
  <c r="D98" i="4" s="1"/>
  <c r="E91" i="4"/>
  <c r="E98" i="4" s="1"/>
  <c r="F91" i="4"/>
  <c r="G91" i="4"/>
  <c r="H91" i="4"/>
  <c r="H98" i="4" s="1"/>
  <c r="J91" i="4"/>
  <c r="K91" i="4"/>
  <c r="L91" i="4"/>
  <c r="N91" i="4"/>
  <c r="O91" i="4"/>
  <c r="P91" i="4"/>
  <c r="B92" i="4"/>
  <c r="C92" i="4"/>
  <c r="D92" i="4"/>
  <c r="E92" i="4"/>
  <c r="F92" i="4"/>
  <c r="G92" i="4"/>
  <c r="H92" i="4"/>
  <c r="I92" i="4"/>
  <c r="J92" i="4"/>
  <c r="K92" i="4"/>
  <c r="L92" i="4"/>
  <c r="N92" i="4"/>
  <c r="O92" i="4"/>
  <c r="P92" i="4"/>
  <c r="B93" i="4"/>
  <c r="C93" i="4"/>
  <c r="D93" i="4"/>
  <c r="E93" i="4"/>
  <c r="F93" i="4"/>
  <c r="F98" i="4" s="1"/>
  <c r="G93" i="4"/>
  <c r="H93" i="4"/>
  <c r="I93" i="4"/>
  <c r="J93" i="4"/>
  <c r="K93" i="4"/>
  <c r="L93" i="4"/>
  <c r="N93" i="4"/>
  <c r="O93" i="4"/>
  <c r="P93" i="4"/>
  <c r="B94" i="4"/>
  <c r="C94" i="4"/>
  <c r="D94" i="4"/>
  <c r="E94" i="4"/>
  <c r="F94" i="4"/>
  <c r="G94" i="4"/>
  <c r="H94" i="4"/>
  <c r="I94" i="4"/>
  <c r="J94" i="4"/>
  <c r="K94" i="4"/>
  <c r="L94" i="4"/>
  <c r="N94" i="4"/>
  <c r="O94" i="4"/>
  <c r="P94" i="4"/>
  <c r="B95" i="4"/>
  <c r="C95" i="4"/>
  <c r="D95" i="4"/>
  <c r="E95" i="4"/>
  <c r="F95" i="4"/>
  <c r="G95" i="4"/>
  <c r="H95" i="4"/>
  <c r="I95" i="4"/>
  <c r="J95" i="4"/>
  <c r="K95" i="4"/>
  <c r="L95" i="4"/>
  <c r="N95" i="4"/>
  <c r="O95" i="4"/>
  <c r="P95" i="4"/>
  <c r="B97" i="4"/>
  <c r="C97" i="4"/>
  <c r="D97" i="4"/>
  <c r="E97" i="4"/>
  <c r="F97" i="4"/>
  <c r="G97" i="4"/>
  <c r="H97" i="4"/>
  <c r="I97" i="4"/>
  <c r="J97" i="4"/>
  <c r="K97" i="4"/>
  <c r="L97" i="4"/>
  <c r="N97" i="4"/>
  <c r="O97" i="4"/>
  <c r="P97" i="4"/>
  <c r="B98" i="4"/>
  <c r="C98" i="4"/>
  <c r="L98" i="4"/>
  <c r="P98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B102" i="4"/>
  <c r="H102" i="4"/>
  <c r="E107" i="4"/>
  <c r="I107" i="4"/>
  <c r="M107" i="4"/>
  <c r="Q107" i="4"/>
  <c r="E108" i="4"/>
  <c r="I108" i="4"/>
  <c r="M108" i="4"/>
  <c r="Q108" i="4"/>
  <c r="E109" i="4"/>
  <c r="I109" i="4"/>
  <c r="M109" i="4"/>
  <c r="Q109" i="4"/>
  <c r="E110" i="4"/>
  <c r="I110" i="4"/>
  <c r="M110" i="4"/>
  <c r="Q110" i="4"/>
  <c r="E111" i="4"/>
  <c r="I111" i="4"/>
  <c r="M111" i="4"/>
  <c r="Q111" i="4"/>
  <c r="E112" i="4"/>
  <c r="I112" i="4"/>
  <c r="M112" i="4"/>
  <c r="Q112" i="4"/>
  <c r="E113" i="4"/>
  <c r="I113" i="4"/>
  <c r="M113" i="4"/>
  <c r="Q113" i="4"/>
  <c r="E114" i="4"/>
  <c r="I114" i="4"/>
  <c r="M114" i="4"/>
  <c r="Q114" i="4"/>
  <c r="B116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B117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B118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B119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B120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B122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B123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B124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B127" i="4"/>
  <c r="H127" i="4"/>
  <c r="E132" i="4"/>
  <c r="I132" i="4"/>
  <c r="M132" i="4"/>
  <c r="Q132" i="4"/>
  <c r="E133" i="4"/>
  <c r="I133" i="4"/>
  <c r="M133" i="4"/>
  <c r="Q133" i="4"/>
  <c r="Q142" i="4" s="1"/>
  <c r="E134" i="4"/>
  <c r="I134" i="4"/>
  <c r="M134" i="4"/>
  <c r="Q134" i="4"/>
  <c r="E135" i="4"/>
  <c r="I135" i="4"/>
  <c r="M135" i="4"/>
  <c r="Q135" i="4"/>
  <c r="E136" i="4"/>
  <c r="I136" i="4"/>
  <c r="M136" i="4"/>
  <c r="Q136" i="4"/>
  <c r="E137" i="4"/>
  <c r="I137" i="4"/>
  <c r="M137" i="4"/>
  <c r="Q137" i="4"/>
  <c r="E138" i="4"/>
  <c r="I138" i="4"/>
  <c r="M138" i="4"/>
  <c r="Q138" i="4"/>
  <c r="E139" i="4"/>
  <c r="I139" i="4"/>
  <c r="M139" i="4"/>
  <c r="M147" i="4" s="1"/>
  <c r="Q139" i="4"/>
  <c r="B141" i="4"/>
  <c r="C141" i="4"/>
  <c r="C148" i="4" s="1"/>
  <c r="D141" i="4"/>
  <c r="E141" i="4"/>
  <c r="F141" i="4"/>
  <c r="G141" i="4"/>
  <c r="G148" i="4" s="1"/>
  <c r="H141" i="4"/>
  <c r="J141" i="4"/>
  <c r="J148" i="4" s="1"/>
  <c r="K141" i="4"/>
  <c r="L141" i="4"/>
  <c r="L148" i="4" s="1"/>
  <c r="N141" i="4"/>
  <c r="O141" i="4"/>
  <c r="P141" i="4"/>
  <c r="B142" i="4"/>
  <c r="B148" i="4" s="1"/>
  <c r="C142" i="4"/>
  <c r="D142" i="4"/>
  <c r="E142" i="4"/>
  <c r="F142" i="4"/>
  <c r="G142" i="4"/>
  <c r="H142" i="4"/>
  <c r="J142" i="4"/>
  <c r="K142" i="4"/>
  <c r="K148" i="4" s="1"/>
  <c r="L142" i="4"/>
  <c r="N142" i="4"/>
  <c r="O142" i="4"/>
  <c r="P142" i="4"/>
  <c r="P148" i="4" s="1"/>
  <c r="B143" i="4"/>
  <c r="C143" i="4"/>
  <c r="D143" i="4"/>
  <c r="E143" i="4"/>
  <c r="F143" i="4"/>
  <c r="G143" i="4"/>
  <c r="H143" i="4"/>
  <c r="J143" i="4"/>
  <c r="K143" i="4"/>
  <c r="L143" i="4"/>
  <c r="N143" i="4"/>
  <c r="O143" i="4"/>
  <c r="P143" i="4"/>
  <c r="B144" i="4"/>
  <c r="C144" i="4"/>
  <c r="D144" i="4"/>
  <c r="E144" i="4"/>
  <c r="F144" i="4"/>
  <c r="G144" i="4"/>
  <c r="H144" i="4"/>
  <c r="I144" i="4"/>
  <c r="J144" i="4"/>
  <c r="K144" i="4"/>
  <c r="L144" i="4"/>
  <c r="N144" i="4"/>
  <c r="O144" i="4"/>
  <c r="P144" i="4"/>
  <c r="B145" i="4"/>
  <c r="C145" i="4"/>
  <c r="D145" i="4"/>
  <c r="E145" i="4"/>
  <c r="F145" i="4"/>
  <c r="G145" i="4"/>
  <c r="H145" i="4"/>
  <c r="J145" i="4"/>
  <c r="K145" i="4"/>
  <c r="L145" i="4"/>
  <c r="N145" i="4"/>
  <c r="O145" i="4"/>
  <c r="P145" i="4"/>
  <c r="Q145" i="4"/>
  <c r="B147" i="4"/>
  <c r="C147" i="4"/>
  <c r="D147" i="4"/>
  <c r="E147" i="4"/>
  <c r="F147" i="4"/>
  <c r="G147" i="4"/>
  <c r="H147" i="4"/>
  <c r="I147" i="4"/>
  <c r="J147" i="4"/>
  <c r="K147" i="4"/>
  <c r="L147" i="4"/>
  <c r="N147" i="4"/>
  <c r="O147" i="4"/>
  <c r="P147" i="4"/>
  <c r="E148" i="4"/>
  <c r="F148" i="4"/>
  <c r="O148" i="4"/>
  <c r="B149" i="4"/>
  <c r="C149" i="4"/>
  <c r="D149" i="4"/>
  <c r="E149" i="4"/>
  <c r="F149" i="4"/>
  <c r="G149" i="4"/>
  <c r="H149" i="4"/>
  <c r="J149" i="4"/>
  <c r="K149" i="4"/>
  <c r="L149" i="4"/>
  <c r="N149" i="4"/>
  <c r="O149" i="4"/>
  <c r="P149" i="4"/>
  <c r="B3" i="6"/>
  <c r="B8" i="6"/>
  <c r="C8" i="6"/>
  <c r="D8" i="6"/>
  <c r="F8" i="6"/>
  <c r="G8" i="6"/>
  <c r="H8" i="6"/>
  <c r="J8" i="6"/>
  <c r="K8" i="6"/>
  <c r="L8" i="6"/>
  <c r="N8" i="6"/>
  <c r="Q8" i="6" s="1"/>
  <c r="O8" i="6"/>
  <c r="P8" i="6"/>
  <c r="B9" i="6"/>
  <c r="C9" i="6"/>
  <c r="D9" i="6"/>
  <c r="F9" i="6"/>
  <c r="G9" i="6"/>
  <c r="H9" i="6"/>
  <c r="J9" i="6"/>
  <c r="K9" i="6"/>
  <c r="L9" i="6"/>
  <c r="N9" i="6"/>
  <c r="Q9" i="6" s="1"/>
  <c r="O9" i="6"/>
  <c r="P9" i="6"/>
  <c r="B10" i="6"/>
  <c r="C10" i="6"/>
  <c r="D10" i="6"/>
  <c r="F10" i="6"/>
  <c r="G10" i="6"/>
  <c r="H10" i="6"/>
  <c r="J10" i="6"/>
  <c r="K10" i="6"/>
  <c r="L10" i="6"/>
  <c r="N10" i="6"/>
  <c r="Q10" i="6" s="1"/>
  <c r="O10" i="6"/>
  <c r="P10" i="6"/>
  <c r="B11" i="6"/>
  <c r="C11" i="6"/>
  <c r="D11" i="6"/>
  <c r="F11" i="6"/>
  <c r="G11" i="6"/>
  <c r="H11" i="6"/>
  <c r="J11" i="6"/>
  <c r="K11" i="6"/>
  <c r="L11" i="6"/>
  <c r="N11" i="6"/>
  <c r="Q11" i="6" s="1"/>
  <c r="O11" i="6"/>
  <c r="P11" i="6"/>
  <c r="B12" i="6"/>
  <c r="C12" i="6"/>
  <c r="D12" i="6"/>
  <c r="F12" i="6"/>
  <c r="G12" i="6"/>
  <c r="H12" i="6"/>
  <c r="J12" i="6"/>
  <c r="K12" i="6"/>
  <c r="L12" i="6"/>
  <c r="N12" i="6"/>
  <c r="Q12" i="6" s="1"/>
  <c r="O12" i="6"/>
  <c r="P12" i="6"/>
  <c r="B13" i="6"/>
  <c r="C13" i="6"/>
  <c r="D13" i="6"/>
  <c r="F13" i="6"/>
  <c r="G13" i="6"/>
  <c r="H13" i="6"/>
  <c r="J13" i="6"/>
  <c r="K13" i="6"/>
  <c r="L13" i="6"/>
  <c r="N13" i="6"/>
  <c r="Q13" i="6" s="1"/>
  <c r="O13" i="6"/>
  <c r="P13" i="6"/>
  <c r="B14" i="6"/>
  <c r="C14" i="6"/>
  <c r="D14" i="6"/>
  <c r="F14" i="6"/>
  <c r="G14" i="6"/>
  <c r="H14" i="6"/>
  <c r="J14" i="6"/>
  <c r="K14" i="6"/>
  <c r="L14" i="6"/>
  <c r="N14" i="6"/>
  <c r="O14" i="6"/>
  <c r="P14" i="6"/>
  <c r="B15" i="6"/>
  <c r="C15" i="6"/>
  <c r="D15" i="6"/>
  <c r="F15" i="6"/>
  <c r="G15" i="6"/>
  <c r="H15" i="6"/>
  <c r="J15" i="6"/>
  <c r="K15" i="6"/>
  <c r="L15" i="6"/>
  <c r="N15" i="6"/>
  <c r="O15" i="6"/>
  <c r="P15" i="6"/>
  <c r="B17" i="6"/>
  <c r="C17" i="6"/>
  <c r="D17" i="6"/>
  <c r="F17" i="6"/>
  <c r="G17" i="6"/>
  <c r="H17" i="6"/>
  <c r="J17" i="6"/>
  <c r="K17" i="6"/>
  <c r="L17" i="6"/>
  <c r="N17" i="6"/>
  <c r="O17" i="6"/>
  <c r="P17" i="6"/>
  <c r="B18" i="6"/>
  <c r="C18" i="6"/>
  <c r="D18" i="6"/>
  <c r="F18" i="6"/>
  <c r="G18" i="6"/>
  <c r="H18" i="6"/>
  <c r="J18" i="6"/>
  <c r="K18" i="6"/>
  <c r="L18" i="6"/>
  <c r="N18" i="6"/>
  <c r="O18" i="6"/>
  <c r="P18" i="6"/>
  <c r="B19" i="6"/>
  <c r="C19" i="6"/>
  <c r="D19" i="6"/>
  <c r="F19" i="6"/>
  <c r="G19" i="6"/>
  <c r="H19" i="6"/>
  <c r="J19" i="6"/>
  <c r="K19" i="6"/>
  <c r="L19" i="6"/>
  <c r="N19" i="6"/>
  <c r="O19" i="6"/>
  <c r="P19" i="6"/>
  <c r="B20" i="6"/>
  <c r="C20" i="6"/>
  <c r="D20" i="6"/>
  <c r="F20" i="6"/>
  <c r="G20" i="6"/>
  <c r="H20" i="6"/>
  <c r="J20" i="6"/>
  <c r="K20" i="6"/>
  <c r="L20" i="6"/>
  <c r="N20" i="6"/>
  <c r="O20" i="6"/>
  <c r="P20" i="6"/>
  <c r="B21" i="6"/>
  <c r="C21" i="6"/>
  <c r="D21" i="6"/>
  <c r="F21" i="6"/>
  <c r="G21" i="6"/>
  <c r="H21" i="6"/>
  <c r="J21" i="6"/>
  <c r="K21" i="6"/>
  <c r="L21" i="6"/>
  <c r="N21" i="6"/>
  <c r="O21" i="6"/>
  <c r="P21" i="6"/>
  <c r="B23" i="6"/>
  <c r="C23" i="6"/>
  <c r="D23" i="6"/>
  <c r="F23" i="6"/>
  <c r="G23" i="6"/>
  <c r="H23" i="6"/>
  <c r="J23" i="6"/>
  <c r="K23" i="6"/>
  <c r="L23" i="6"/>
  <c r="N23" i="6"/>
  <c r="O23" i="6"/>
  <c r="P23" i="6"/>
  <c r="B24" i="6"/>
  <c r="C24" i="6"/>
  <c r="D24" i="6"/>
  <c r="F24" i="6"/>
  <c r="G24" i="6"/>
  <c r="H24" i="6"/>
  <c r="J24" i="6"/>
  <c r="K24" i="6"/>
  <c r="L24" i="6"/>
  <c r="N24" i="6"/>
  <c r="O24" i="6"/>
  <c r="P24" i="6"/>
  <c r="B25" i="6"/>
  <c r="C25" i="6"/>
  <c r="D25" i="6"/>
  <c r="F25" i="6"/>
  <c r="G25" i="6"/>
  <c r="H25" i="6"/>
  <c r="J25" i="6"/>
  <c r="K25" i="6"/>
  <c r="L25" i="6"/>
  <c r="N25" i="6"/>
  <c r="O25" i="6"/>
  <c r="P25" i="6"/>
  <c r="B28" i="6"/>
  <c r="L28" i="6"/>
  <c r="C30" i="6"/>
  <c r="G30" i="6"/>
  <c r="K30" i="6"/>
  <c r="K55" i="6" s="1"/>
  <c r="K80" i="6" s="1"/>
  <c r="K105" i="6" s="1"/>
  <c r="K130" i="6" s="1"/>
  <c r="O30" i="6"/>
  <c r="O55" i="6" s="1"/>
  <c r="O80" i="6" s="1"/>
  <c r="O105" i="6" s="1"/>
  <c r="O130" i="6" s="1"/>
  <c r="E33" i="6"/>
  <c r="I33" i="6"/>
  <c r="I48" i="6" s="1"/>
  <c r="M33" i="6"/>
  <c r="Q33" i="6"/>
  <c r="E34" i="6"/>
  <c r="I34" i="6"/>
  <c r="I43" i="6" s="1"/>
  <c r="M34" i="6"/>
  <c r="Q34" i="6"/>
  <c r="E35" i="6"/>
  <c r="I35" i="6"/>
  <c r="M35" i="6"/>
  <c r="Q35" i="6"/>
  <c r="E36" i="6"/>
  <c r="I36" i="6"/>
  <c r="I45" i="6" s="1"/>
  <c r="M36" i="6"/>
  <c r="Q36" i="6"/>
  <c r="E37" i="6"/>
  <c r="I37" i="6"/>
  <c r="M37" i="6"/>
  <c r="Q37" i="6"/>
  <c r="E38" i="6"/>
  <c r="I38" i="6"/>
  <c r="M38" i="6"/>
  <c r="Q38" i="6"/>
  <c r="E39" i="6"/>
  <c r="I39" i="6"/>
  <c r="M39" i="6"/>
  <c r="Q39" i="6"/>
  <c r="E40" i="6"/>
  <c r="I40" i="6"/>
  <c r="M40" i="6"/>
  <c r="Q40" i="6"/>
  <c r="B42" i="6"/>
  <c r="C42" i="6"/>
  <c r="D42" i="6"/>
  <c r="F42" i="6"/>
  <c r="G42" i="6"/>
  <c r="H42" i="6"/>
  <c r="I42" i="6"/>
  <c r="J42" i="6"/>
  <c r="K42" i="6"/>
  <c r="L42" i="6"/>
  <c r="N42" i="6"/>
  <c r="O42" i="6"/>
  <c r="P42" i="6"/>
  <c r="B43" i="6"/>
  <c r="B49" i="6" s="1"/>
  <c r="C43" i="6"/>
  <c r="D43" i="6"/>
  <c r="F43" i="6"/>
  <c r="G43" i="6"/>
  <c r="G49" i="6" s="1"/>
  <c r="H43" i="6"/>
  <c r="J43" i="6"/>
  <c r="K43" i="6"/>
  <c r="K49" i="6" s="1"/>
  <c r="L43" i="6"/>
  <c r="L49" i="6" s="1"/>
  <c r="N43" i="6"/>
  <c r="O43" i="6"/>
  <c r="P43" i="6"/>
  <c r="P49" i="6" s="1"/>
  <c r="Q43" i="6"/>
  <c r="B44" i="6"/>
  <c r="C44" i="6"/>
  <c r="D44" i="6"/>
  <c r="F44" i="6"/>
  <c r="F49" i="6" s="1"/>
  <c r="G44" i="6"/>
  <c r="H44" i="6"/>
  <c r="I44" i="6"/>
  <c r="J44" i="6"/>
  <c r="K44" i="6"/>
  <c r="L44" i="6"/>
  <c r="N44" i="6"/>
  <c r="O44" i="6"/>
  <c r="P44" i="6"/>
  <c r="B45" i="6"/>
  <c r="C45" i="6"/>
  <c r="D45" i="6"/>
  <c r="F45" i="6"/>
  <c r="G45" i="6"/>
  <c r="H45" i="6"/>
  <c r="J45" i="6"/>
  <c r="K45" i="6"/>
  <c r="L45" i="6"/>
  <c r="N45" i="6"/>
  <c r="O45" i="6"/>
  <c r="P45" i="6"/>
  <c r="Q45" i="6"/>
  <c r="B46" i="6"/>
  <c r="C46" i="6"/>
  <c r="D46" i="6"/>
  <c r="F46" i="6"/>
  <c r="G46" i="6"/>
  <c r="H46" i="6"/>
  <c r="I46" i="6"/>
  <c r="J46" i="6"/>
  <c r="K46" i="6"/>
  <c r="L46" i="6"/>
  <c r="N46" i="6"/>
  <c r="O46" i="6"/>
  <c r="P46" i="6"/>
  <c r="B48" i="6"/>
  <c r="C48" i="6"/>
  <c r="D48" i="6"/>
  <c r="F48" i="6"/>
  <c r="G48" i="6"/>
  <c r="H48" i="6"/>
  <c r="J48" i="6"/>
  <c r="K48" i="6"/>
  <c r="L48" i="6"/>
  <c r="N48" i="6"/>
  <c r="O48" i="6"/>
  <c r="P48" i="6"/>
  <c r="Q48" i="6"/>
  <c r="D49" i="6"/>
  <c r="N49" i="6"/>
  <c r="B50" i="6"/>
  <c r="C50" i="6"/>
  <c r="D50" i="6"/>
  <c r="F50" i="6"/>
  <c r="G50" i="6"/>
  <c r="H50" i="6"/>
  <c r="J50" i="6"/>
  <c r="K50" i="6"/>
  <c r="L50" i="6"/>
  <c r="N50" i="6"/>
  <c r="O50" i="6"/>
  <c r="P50" i="6"/>
  <c r="Q50" i="6"/>
  <c r="B53" i="6"/>
  <c r="L53" i="6"/>
  <c r="C55" i="6"/>
  <c r="C80" i="6" s="1"/>
  <c r="C105" i="6" s="1"/>
  <c r="C130" i="6" s="1"/>
  <c r="G55" i="6"/>
  <c r="G80" i="6" s="1"/>
  <c r="G105" i="6" s="1"/>
  <c r="G130" i="6" s="1"/>
  <c r="E58" i="6"/>
  <c r="I58" i="6"/>
  <c r="I73" i="6" s="1"/>
  <c r="M58" i="6"/>
  <c r="Q58" i="6"/>
  <c r="E59" i="6"/>
  <c r="I59" i="6"/>
  <c r="M59" i="6"/>
  <c r="Q59" i="6"/>
  <c r="E60" i="6"/>
  <c r="I60" i="6"/>
  <c r="M60" i="6"/>
  <c r="Q60" i="6"/>
  <c r="E61" i="6"/>
  <c r="I61" i="6"/>
  <c r="M61" i="6"/>
  <c r="Q61" i="6"/>
  <c r="E62" i="6"/>
  <c r="I62" i="6"/>
  <c r="M62" i="6"/>
  <c r="Q62" i="6"/>
  <c r="E63" i="6"/>
  <c r="I63" i="6"/>
  <c r="M63" i="6"/>
  <c r="Q63" i="6"/>
  <c r="E64" i="6"/>
  <c r="I64" i="6"/>
  <c r="M64" i="6"/>
  <c r="Q64" i="6"/>
  <c r="E65" i="6"/>
  <c r="I65" i="6"/>
  <c r="M65" i="6"/>
  <c r="Q65" i="6"/>
  <c r="B67" i="6"/>
  <c r="C67" i="6"/>
  <c r="C74" i="6" s="1"/>
  <c r="D67" i="6"/>
  <c r="F67" i="6"/>
  <c r="G67" i="6"/>
  <c r="H67" i="6"/>
  <c r="J67" i="6"/>
  <c r="K67" i="6"/>
  <c r="L67" i="6"/>
  <c r="N67" i="6"/>
  <c r="O67" i="6"/>
  <c r="P67" i="6"/>
  <c r="Q67" i="6"/>
  <c r="B68" i="6"/>
  <c r="C68" i="6"/>
  <c r="D68" i="6"/>
  <c r="F68" i="6"/>
  <c r="G68" i="6"/>
  <c r="H68" i="6"/>
  <c r="J68" i="6"/>
  <c r="K68" i="6"/>
  <c r="L68" i="6"/>
  <c r="N68" i="6"/>
  <c r="O68" i="6"/>
  <c r="P68" i="6"/>
  <c r="Q68" i="6"/>
  <c r="Q74" i="6" s="1"/>
  <c r="B69" i="6"/>
  <c r="C69" i="6"/>
  <c r="D69" i="6"/>
  <c r="F69" i="6"/>
  <c r="G69" i="6"/>
  <c r="G74" i="6" s="1"/>
  <c r="H69" i="6"/>
  <c r="J69" i="6"/>
  <c r="K69" i="6"/>
  <c r="L69" i="6"/>
  <c r="N69" i="6"/>
  <c r="O69" i="6"/>
  <c r="P69" i="6"/>
  <c r="Q69" i="6"/>
  <c r="B70" i="6"/>
  <c r="C70" i="6"/>
  <c r="D70" i="6"/>
  <c r="F70" i="6"/>
  <c r="G70" i="6"/>
  <c r="H70" i="6"/>
  <c r="J70" i="6"/>
  <c r="K70" i="6"/>
  <c r="L70" i="6"/>
  <c r="N70" i="6"/>
  <c r="O70" i="6"/>
  <c r="P70" i="6"/>
  <c r="Q70" i="6"/>
  <c r="B71" i="6"/>
  <c r="C71" i="6"/>
  <c r="D71" i="6"/>
  <c r="F71" i="6"/>
  <c r="G71" i="6"/>
  <c r="H71" i="6"/>
  <c r="J71" i="6"/>
  <c r="K71" i="6"/>
  <c r="L71" i="6"/>
  <c r="N71" i="6"/>
  <c r="O71" i="6"/>
  <c r="P71" i="6"/>
  <c r="Q71" i="6"/>
  <c r="B73" i="6"/>
  <c r="C73" i="6"/>
  <c r="D73" i="6"/>
  <c r="F73" i="6"/>
  <c r="G73" i="6"/>
  <c r="H73" i="6"/>
  <c r="J73" i="6"/>
  <c r="K73" i="6"/>
  <c r="L73" i="6"/>
  <c r="N73" i="6"/>
  <c r="O73" i="6"/>
  <c r="P73" i="6"/>
  <c r="Q73" i="6"/>
  <c r="K74" i="6"/>
  <c r="B75" i="6"/>
  <c r="C75" i="6"/>
  <c r="D75" i="6"/>
  <c r="E75" i="6"/>
  <c r="F75" i="6"/>
  <c r="G75" i="6"/>
  <c r="H75" i="6"/>
  <c r="J75" i="6"/>
  <c r="K75" i="6"/>
  <c r="L75" i="6"/>
  <c r="N75" i="6"/>
  <c r="O75" i="6"/>
  <c r="P75" i="6"/>
  <c r="Q75" i="6"/>
  <c r="B78" i="6"/>
  <c r="L78" i="6"/>
  <c r="E83" i="6"/>
  <c r="I83" i="6"/>
  <c r="M83" i="6"/>
  <c r="Q83" i="6"/>
  <c r="E84" i="6"/>
  <c r="I84" i="6"/>
  <c r="M84" i="6"/>
  <c r="Q84" i="6"/>
  <c r="E85" i="6"/>
  <c r="I85" i="6"/>
  <c r="M85" i="6"/>
  <c r="Q85" i="6"/>
  <c r="E86" i="6"/>
  <c r="I86" i="6"/>
  <c r="M86" i="6"/>
  <c r="Q86" i="6"/>
  <c r="E87" i="6"/>
  <c r="I87" i="6"/>
  <c r="M87" i="6"/>
  <c r="Q87" i="6"/>
  <c r="E88" i="6"/>
  <c r="I88" i="6"/>
  <c r="M88" i="6"/>
  <c r="Q88" i="6"/>
  <c r="E89" i="6"/>
  <c r="I89" i="6"/>
  <c r="M89" i="6"/>
  <c r="Q89" i="6"/>
  <c r="E90" i="6"/>
  <c r="I90" i="6"/>
  <c r="M90" i="6"/>
  <c r="Q90" i="6"/>
  <c r="B92" i="6"/>
  <c r="C92" i="6"/>
  <c r="D92" i="6"/>
  <c r="F92" i="6"/>
  <c r="G92" i="6"/>
  <c r="H92" i="6"/>
  <c r="I92" i="6"/>
  <c r="J92" i="6"/>
  <c r="K92" i="6"/>
  <c r="L92" i="6"/>
  <c r="M92" i="6"/>
  <c r="N92" i="6"/>
  <c r="O92" i="6"/>
  <c r="P92" i="6"/>
  <c r="Q92" i="6"/>
  <c r="B93" i="6"/>
  <c r="C93" i="6"/>
  <c r="D93" i="6"/>
  <c r="F93" i="6"/>
  <c r="F99" i="6" s="1"/>
  <c r="G93" i="6"/>
  <c r="H93" i="6"/>
  <c r="I93" i="6"/>
  <c r="J93" i="6"/>
  <c r="J99" i="6" s="1"/>
  <c r="K93" i="6"/>
  <c r="L93" i="6"/>
  <c r="M93" i="6"/>
  <c r="N93" i="6"/>
  <c r="N99" i="6" s="1"/>
  <c r="O93" i="6"/>
  <c r="P93" i="6"/>
  <c r="Q93" i="6"/>
  <c r="B94" i="6"/>
  <c r="C94" i="6"/>
  <c r="D94" i="6"/>
  <c r="F94" i="6"/>
  <c r="G94" i="6"/>
  <c r="H94" i="6"/>
  <c r="I94" i="6"/>
  <c r="J94" i="6"/>
  <c r="K94" i="6"/>
  <c r="L94" i="6"/>
  <c r="M94" i="6"/>
  <c r="N94" i="6"/>
  <c r="O94" i="6"/>
  <c r="P94" i="6"/>
  <c r="Q94" i="6"/>
  <c r="B95" i="6"/>
  <c r="C95" i="6"/>
  <c r="D95" i="6"/>
  <c r="F95" i="6"/>
  <c r="G95" i="6"/>
  <c r="H95" i="6"/>
  <c r="I95" i="6"/>
  <c r="J95" i="6"/>
  <c r="K95" i="6"/>
  <c r="L95" i="6"/>
  <c r="M95" i="6"/>
  <c r="N95" i="6"/>
  <c r="O95" i="6"/>
  <c r="P95" i="6"/>
  <c r="Q95" i="6"/>
  <c r="B96" i="6"/>
  <c r="C96" i="6"/>
  <c r="D96" i="6"/>
  <c r="F96" i="6"/>
  <c r="G96" i="6"/>
  <c r="H96" i="6"/>
  <c r="I96" i="6"/>
  <c r="J96" i="6"/>
  <c r="K96" i="6"/>
  <c r="L96" i="6"/>
  <c r="M96" i="6"/>
  <c r="N96" i="6"/>
  <c r="O96" i="6"/>
  <c r="P96" i="6"/>
  <c r="Q96" i="6"/>
  <c r="B98" i="6"/>
  <c r="C98" i="6"/>
  <c r="D98" i="6"/>
  <c r="F98" i="6"/>
  <c r="G98" i="6"/>
  <c r="H98" i="6"/>
  <c r="I98" i="6"/>
  <c r="J98" i="6"/>
  <c r="K98" i="6"/>
  <c r="L98" i="6"/>
  <c r="M98" i="6"/>
  <c r="N98" i="6"/>
  <c r="O98" i="6"/>
  <c r="P98" i="6"/>
  <c r="Q98" i="6"/>
  <c r="B99" i="6"/>
  <c r="C99" i="6"/>
  <c r="D99" i="6"/>
  <c r="G99" i="6"/>
  <c r="H99" i="6"/>
  <c r="I99" i="6"/>
  <c r="K99" i="6"/>
  <c r="L99" i="6"/>
  <c r="M99" i="6"/>
  <c r="O99" i="6"/>
  <c r="P99" i="6"/>
  <c r="Q99" i="6"/>
  <c r="B100" i="6"/>
  <c r="C100" i="6"/>
  <c r="D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B103" i="6"/>
  <c r="L103" i="6"/>
  <c r="E108" i="6"/>
  <c r="I108" i="6"/>
  <c r="M108" i="6"/>
  <c r="Q108" i="6"/>
  <c r="Q123" i="6" s="1"/>
  <c r="E109" i="6"/>
  <c r="I109" i="6"/>
  <c r="M109" i="6"/>
  <c r="M118" i="6" s="1"/>
  <c r="M124" i="6" s="1"/>
  <c r="Q109" i="6"/>
  <c r="Q118" i="6" s="1"/>
  <c r="E110" i="6"/>
  <c r="I110" i="6"/>
  <c r="M110" i="6"/>
  <c r="M119" i="6" s="1"/>
  <c r="Q110" i="6"/>
  <c r="Q119" i="6" s="1"/>
  <c r="E111" i="6"/>
  <c r="I111" i="6"/>
  <c r="M111" i="6"/>
  <c r="M120" i="6" s="1"/>
  <c r="Q111" i="6"/>
  <c r="Q120" i="6" s="1"/>
  <c r="E112" i="6"/>
  <c r="I112" i="6"/>
  <c r="M112" i="6"/>
  <c r="Q112" i="6"/>
  <c r="Q121" i="6" s="1"/>
  <c r="E113" i="6"/>
  <c r="I113" i="6"/>
  <c r="M113" i="6"/>
  <c r="Q113" i="6"/>
  <c r="E114" i="6"/>
  <c r="I114" i="6"/>
  <c r="M114" i="6"/>
  <c r="Q114" i="6"/>
  <c r="E115" i="6"/>
  <c r="I115" i="6"/>
  <c r="M115" i="6"/>
  <c r="Q115" i="6"/>
  <c r="B117" i="6"/>
  <c r="B124" i="6" s="1"/>
  <c r="C117" i="6"/>
  <c r="D117" i="6"/>
  <c r="F117" i="6"/>
  <c r="F124" i="6" s="1"/>
  <c r="G117" i="6"/>
  <c r="H117" i="6"/>
  <c r="J117" i="6"/>
  <c r="J124" i="6" s="1"/>
  <c r="K117" i="6"/>
  <c r="K124" i="6" s="1"/>
  <c r="L117" i="6"/>
  <c r="M117" i="6"/>
  <c r="N117" i="6"/>
  <c r="N124" i="6" s="1"/>
  <c r="O117" i="6"/>
  <c r="O124" i="6" s="1"/>
  <c r="P117" i="6"/>
  <c r="B118" i="6"/>
  <c r="C118" i="6"/>
  <c r="C124" i="6" s="1"/>
  <c r="D118" i="6"/>
  <c r="F118" i="6"/>
  <c r="G118" i="6"/>
  <c r="G124" i="6" s="1"/>
  <c r="H118" i="6"/>
  <c r="J118" i="6"/>
  <c r="K118" i="6"/>
  <c r="L118" i="6"/>
  <c r="N118" i="6"/>
  <c r="O118" i="6"/>
  <c r="P118" i="6"/>
  <c r="B119" i="6"/>
  <c r="C119" i="6"/>
  <c r="D119" i="6"/>
  <c r="F119" i="6"/>
  <c r="G119" i="6"/>
  <c r="H119" i="6"/>
  <c r="I119" i="6"/>
  <c r="J119" i="6"/>
  <c r="K119" i="6"/>
  <c r="L119" i="6"/>
  <c r="N119" i="6"/>
  <c r="O119" i="6"/>
  <c r="P119" i="6"/>
  <c r="B120" i="6"/>
  <c r="C120" i="6"/>
  <c r="D120" i="6"/>
  <c r="D124" i="6" s="1"/>
  <c r="F120" i="6"/>
  <c r="G120" i="6"/>
  <c r="H120" i="6"/>
  <c r="I120" i="6"/>
  <c r="J120" i="6"/>
  <c r="K120" i="6"/>
  <c r="L120" i="6"/>
  <c r="N120" i="6"/>
  <c r="O120" i="6"/>
  <c r="P120" i="6"/>
  <c r="B121" i="6"/>
  <c r="C121" i="6"/>
  <c r="D121" i="6"/>
  <c r="F121" i="6"/>
  <c r="G121" i="6"/>
  <c r="H121" i="6"/>
  <c r="I121" i="6"/>
  <c r="J121" i="6"/>
  <c r="K121" i="6"/>
  <c r="L121" i="6"/>
  <c r="M121" i="6"/>
  <c r="N121" i="6"/>
  <c r="O121" i="6"/>
  <c r="P121" i="6"/>
  <c r="B123" i="6"/>
  <c r="C123" i="6"/>
  <c r="D123" i="6"/>
  <c r="F123" i="6"/>
  <c r="G123" i="6"/>
  <c r="H123" i="6"/>
  <c r="I123" i="6"/>
  <c r="J123" i="6"/>
  <c r="K123" i="6"/>
  <c r="L123" i="6"/>
  <c r="M123" i="6"/>
  <c r="N123" i="6"/>
  <c r="O123" i="6"/>
  <c r="P123" i="6"/>
  <c r="H124" i="6"/>
  <c r="B125" i="6"/>
  <c r="C125" i="6"/>
  <c r="D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B128" i="6"/>
  <c r="L128" i="6"/>
  <c r="E133" i="6"/>
  <c r="I133" i="6"/>
  <c r="M133" i="6"/>
  <c r="Q133" i="6"/>
  <c r="E134" i="6"/>
  <c r="I134" i="6"/>
  <c r="M134" i="6"/>
  <c r="Q134" i="6"/>
  <c r="E135" i="6"/>
  <c r="I135" i="6"/>
  <c r="M135" i="6"/>
  <c r="Q135" i="6"/>
  <c r="E136" i="6"/>
  <c r="I136" i="6"/>
  <c r="M136" i="6"/>
  <c r="Q136" i="6"/>
  <c r="E137" i="6"/>
  <c r="I137" i="6"/>
  <c r="M137" i="6"/>
  <c r="Q137" i="6"/>
  <c r="E138" i="6"/>
  <c r="I138" i="6"/>
  <c r="M138" i="6"/>
  <c r="Q138" i="6"/>
  <c r="E139" i="6"/>
  <c r="I139" i="6"/>
  <c r="M139" i="6"/>
  <c r="Q139" i="6"/>
  <c r="E140" i="6"/>
  <c r="I140" i="6"/>
  <c r="M140" i="6"/>
  <c r="Q140" i="6"/>
  <c r="B142" i="6"/>
  <c r="C142" i="6"/>
  <c r="D142" i="6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B143" i="6"/>
  <c r="C143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B144" i="6"/>
  <c r="C144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B145" i="6"/>
  <c r="C145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B146" i="6"/>
  <c r="C146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B148" i="6"/>
  <c r="C148" i="6"/>
  <c r="D148" i="6"/>
  <c r="E148" i="6"/>
  <c r="F148" i="6"/>
  <c r="G148" i="6"/>
  <c r="H148" i="6"/>
  <c r="I148" i="6"/>
  <c r="J148" i="6"/>
  <c r="K148" i="6"/>
  <c r="L148" i="6"/>
  <c r="M148" i="6"/>
  <c r="N148" i="6"/>
  <c r="O148" i="6"/>
  <c r="P148" i="6"/>
  <c r="Q148" i="6"/>
  <c r="B149" i="6"/>
  <c r="C149" i="6"/>
  <c r="D149" i="6"/>
  <c r="E149" i="6"/>
  <c r="F149" i="6"/>
  <c r="G149" i="6"/>
  <c r="H149" i="6"/>
  <c r="I149" i="6"/>
  <c r="J149" i="6"/>
  <c r="K149" i="6"/>
  <c r="L149" i="6"/>
  <c r="M149" i="6"/>
  <c r="N149" i="6"/>
  <c r="O149" i="6"/>
  <c r="P149" i="6"/>
  <c r="Q149" i="6"/>
  <c r="B150" i="6"/>
  <c r="C150" i="6"/>
  <c r="D150" i="6"/>
  <c r="E150" i="6"/>
  <c r="F150" i="6"/>
  <c r="G150" i="6"/>
  <c r="H150" i="6"/>
  <c r="I150" i="6"/>
  <c r="J150" i="6"/>
  <c r="K150" i="6"/>
  <c r="L150" i="6"/>
  <c r="M150" i="6"/>
  <c r="N150" i="6"/>
  <c r="O150" i="6"/>
  <c r="P150" i="6"/>
  <c r="Q150" i="6"/>
  <c r="B3" i="7"/>
  <c r="B8" i="7"/>
  <c r="C8" i="7"/>
  <c r="D8" i="7"/>
  <c r="F8" i="7"/>
  <c r="G8" i="7"/>
  <c r="H8" i="7"/>
  <c r="J8" i="7"/>
  <c r="K8" i="7"/>
  <c r="L8" i="7"/>
  <c r="N8" i="7"/>
  <c r="O8" i="7"/>
  <c r="P8" i="7"/>
  <c r="Q8" i="7"/>
  <c r="B9" i="7"/>
  <c r="C9" i="7"/>
  <c r="D9" i="7"/>
  <c r="F9" i="7"/>
  <c r="G9" i="7"/>
  <c r="H9" i="7"/>
  <c r="J9" i="7"/>
  <c r="K9" i="7"/>
  <c r="L9" i="7"/>
  <c r="L17" i="7" s="1"/>
  <c r="N9" i="7"/>
  <c r="O9" i="7"/>
  <c r="P9" i="7"/>
  <c r="Q9" i="7"/>
  <c r="B10" i="7"/>
  <c r="E10" i="7" s="1"/>
  <c r="C10" i="7"/>
  <c r="D10" i="7"/>
  <c r="F10" i="7"/>
  <c r="G10" i="7"/>
  <c r="H10" i="7"/>
  <c r="J10" i="7"/>
  <c r="K10" i="7"/>
  <c r="L10" i="7"/>
  <c r="N10" i="7"/>
  <c r="O10" i="7"/>
  <c r="P10" i="7"/>
  <c r="Q10" i="7"/>
  <c r="B11" i="7"/>
  <c r="C11" i="7"/>
  <c r="D11" i="7"/>
  <c r="D17" i="7" s="1"/>
  <c r="F11" i="7"/>
  <c r="G11" i="7"/>
  <c r="H11" i="7"/>
  <c r="J11" i="7"/>
  <c r="M11" i="7" s="1"/>
  <c r="K11" i="7"/>
  <c r="L11" i="7"/>
  <c r="N11" i="7"/>
  <c r="O11" i="7"/>
  <c r="P11" i="7"/>
  <c r="Q11" i="7"/>
  <c r="B12" i="7"/>
  <c r="C12" i="7"/>
  <c r="D12" i="7"/>
  <c r="F12" i="7"/>
  <c r="G12" i="7"/>
  <c r="H12" i="7"/>
  <c r="J12" i="7"/>
  <c r="K12" i="7"/>
  <c r="L12" i="7"/>
  <c r="N12" i="7"/>
  <c r="O12" i="7"/>
  <c r="P12" i="7"/>
  <c r="Q12" i="7"/>
  <c r="B13" i="7"/>
  <c r="C13" i="7"/>
  <c r="D13" i="7"/>
  <c r="F13" i="7"/>
  <c r="G13" i="7"/>
  <c r="H13" i="7"/>
  <c r="J13" i="7"/>
  <c r="K13" i="7"/>
  <c r="L13" i="7"/>
  <c r="L21" i="7" s="1"/>
  <c r="N13" i="7"/>
  <c r="O13" i="7"/>
  <c r="P13" i="7"/>
  <c r="Q13" i="7"/>
  <c r="B14" i="7"/>
  <c r="E14" i="7" s="1"/>
  <c r="C14" i="7"/>
  <c r="D14" i="7"/>
  <c r="F14" i="7"/>
  <c r="I14" i="7" s="1"/>
  <c r="G14" i="7"/>
  <c r="H14" i="7"/>
  <c r="J14" i="7"/>
  <c r="K14" i="7"/>
  <c r="K21" i="7" s="1"/>
  <c r="L14" i="7"/>
  <c r="N14" i="7"/>
  <c r="O14" i="7"/>
  <c r="P14" i="7"/>
  <c r="P20" i="7" s="1"/>
  <c r="Q14" i="7"/>
  <c r="B15" i="7"/>
  <c r="C15" i="7"/>
  <c r="D15" i="7"/>
  <c r="D21" i="7" s="1"/>
  <c r="F15" i="7"/>
  <c r="G15" i="7"/>
  <c r="H15" i="7"/>
  <c r="J15" i="7"/>
  <c r="M15" i="7" s="1"/>
  <c r="K15" i="7"/>
  <c r="L15" i="7"/>
  <c r="N15" i="7"/>
  <c r="O15" i="7"/>
  <c r="P15" i="7"/>
  <c r="Q15" i="7"/>
  <c r="J17" i="7"/>
  <c r="J19" i="7"/>
  <c r="L19" i="7"/>
  <c r="J21" i="7"/>
  <c r="P21" i="7"/>
  <c r="B28" i="7"/>
  <c r="H28" i="7"/>
  <c r="C30" i="7"/>
  <c r="G30" i="7"/>
  <c r="G55" i="7" s="1"/>
  <c r="K30" i="7"/>
  <c r="O30" i="7"/>
  <c r="O55" i="7" s="1"/>
  <c r="O80" i="7" s="1"/>
  <c r="O105" i="7" s="1"/>
  <c r="O130" i="7" s="1"/>
  <c r="E33" i="7"/>
  <c r="I33" i="7"/>
  <c r="M33" i="7"/>
  <c r="R33" i="7"/>
  <c r="E34" i="7"/>
  <c r="I34" i="7"/>
  <c r="M34" i="7"/>
  <c r="R34" i="7"/>
  <c r="E35" i="7"/>
  <c r="I35" i="7"/>
  <c r="M35" i="7"/>
  <c r="R35" i="7"/>
  <c r="E36" i="7"/>
  <c r="I36" i="7"/>
  <c r="M36" i="7"/>
  <c r="R36" i="7"/>
  <c r="E37" i="7"/>
  <c r="I37" i="7"/>
  <c r="M37" i="7"/>
  <c r="R37" i="7"/>
  <c r="E38" i="7"/>
  <c r="I38" i="7"/>
  <c r="M38" i="7"/>
  <c r="R38" i="7"/>
  <c r="E39" i="7"/>
  <c r="I39" i="7"/>
  <c r="M39" i="7"/>
  <c r="R39" i="7"/>
  <c r="E40" i="7"/>
  <c r="I40" i="7"/>
  <c r="M40" i="7"/>
  <c r="R40" i="7"/>
  <c r="B42" i="7"/>
  <c r="C42" i="7"/>
  <c r="D42" i="7"/>
  <c r="F42" i="7"/>
  <c r="G42" i="7"/>
  <c r="H42" i="7"/>
  <c r="J42" i="7"/>
  <c r="K42" i="7"/>
  <c r="L42" i="7"/>
  <c r="M42" i="7"/>
  <c r="N42" i="7"/>
  <c r="O42" i="7"/>
  <c r="Q42" i="7"/>
  <c r="R42" i="7"/>
  <c r="B43" i="7"/>
  <c r="C43" i="7"/>
  <c r="D43" i="7"/>
  <c r="F43" i="7"/>
  <c r="G43" i="7"/>
  <c r="H43" i="7"/>
  <c r="J43" i="7"/>
  <c r="K43" i="7"/>
  <c r="L43" i="7"/>
  <c r="M43" i="7"/>
  <c r="N43" i="7"/>
  <c r="O43" i="7"/>
  <c r="Q43" i="7"/>
  <c r="R43" i="7"/>
  <c r="B44" i="7"/>
  <c r="C44" i="7"/>
  <c r="D44" i="7"/>
  <c r="F44" i="7"/>
  <c r="G44" i="7"/>
  <c r="H44" i="7"/>
  <c r="J44" i="7"/>
  <c r="K44" i="7"/>
  <c r="L44" i="7"/>
  <c r="M44" i="7"/>
  <c r="N44" i="7"/>
  <c r="O44" i="7"/>
  <c r="Q44" i="7"/>
  <c r="R44" i="7"/>
  <c r="B45" i="7"/>
  <c r="C45" i="7"/>
  <c r="D45" i="7"/>
  <c r="F45" i="7"/>
  <c r="G45" i="7"/>
  <c r="H45" i="7"/>
  <c r="J45" i="7"/>
  <c r="K45" i="7"/>
  <c r="L45" i="7"/>
  <c r="M45" i="7"/>
  <c r="N45" i="7"/>
  <c r="O45" i="7"/>
  <c r="Q45" i="7"/>
  <c r="R45" i="7"/>
  <c r="B46" i="7"/>
  <c r="C46" i="7"/>
  <c r="D46" i="7"/>
  <c r="F46" i="7"/>
  <c r="G46" i="7"/>
  <c r="H46" i="7"/>
  <c r="J46" i="7"/>
  <c r="K46" i="7"/>
  <c r="L46" i="7"/>
  <c r="M46" i="7"/>
  <c r="N46" i="7"/>
  <c r="O46" i="7"/>
  <c r="Q46" i="7"/>
  <c r="R46" i="7"/>
  <c r="B48" i="7"/>
  <c r="C48" i="7"/>
  <c r="D48" i="7"/>
  <c r="F48" i="7"/>
  <c r="G48" i="7"/>
  <c r="H48" i="7"/>
  <c r="J48" i="7"/>
  <c r="K48" i="7"/>
  <c r="L48" i="7"/>
  <c r="M48" i="7"/>
  <c r="N48" i="7"/>
  <c r="O48" i="7"/>
  <c r="P48" i="7"/>
  <c r="Q48" i="7"/>
  <c r="B49" i="7"/>
  <c r="C49" i="7"/>
  <c r="D49" i="7"/>
  <c r="G49" i="7"/>
  <c r="H49" i="7"/>
  <c r="K49" i="7"/>
  <c r="L49" i="7"/>
  <c r="N49" i="7"/>
  <c r="P49" i="7"/>
  <c r="R49" i="7"/>
  <c r="B50" i="7"/>
  <c r="C50" i="7"/>
  <c r="D50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B53" i="7"/>
  <c r="H53" i="7"/>
  <c r="C55" i="7"/>
  <c r="C80" i="7" s="1"/>
  <c r="K55" i="7"/>
  <c r="K80" i="7" s="1"/>
  <c r="K105" i="7" s="1"/>
  <c r="K130" i="7" s="1"/>
  <c r="E58" i="7"/>
  <c r="I58" i="7"/>
  <c r="M58" i="7"/>
  <c r="R58" i="7"/>
  <c r="R73" i="7" s="1"/>
  <c r="E59" i="7"/>
  <c r="I59" i="7"/>
  <c r="M59" i="7"/>
  <c r="R59" i="7"/>
  <c r="E60" i="7"/>
  <c r="I60" i="7"/>
  <c r="M60" i="7"/>
  <c r="R60" i="7"/>
  <c r="R69" i="7" s="1"/>
  <c r="E61" i="7"/>
  <c r="I61" i="7"/>
  <c r="M61" i="7"/>
  <c r="R61" i="7"/>
  <c r="E62" i="7"/>
  <c r="I62" i="7"/>
  <c r="M62" i="7"/>
  <c r="R62" i="7"/>
  <c r="R71" i="7" s="1"/>
  <c r="E63" i="7"/>
  <c r="I63" i="7"/>
  <c r="M63" i="7"/>
  <c r="R63" i="7"/>
  <c r="E64" i="7"/>
  <c r="I64" i="7"/>
  <c r="M64" i="7"/>
  <c r="R64" i="7"/>
  <c r="E65" i="7"/>
  <c r="I65" i="7"/>
  <c r="M65" i="7"/>
  <c r="R65" i="7"/>
  <c r="B67" i="7"/>
  <c r="C67" i="7"/>
  <c r="D67" i="7"/>
  <c r="F67" i="7"/>
  <c r="G67" i="7"/>
  <c r="H67" i="7"/>
  <c r="J67" i="7"/>
  <c r="K67" i="7"/>
  <c r="L67" i="7"/>
  <c r="N67" i="7"/>
  <c r="O67" i="7"/>
  <c r="Q67" i="7"/>
  <c r="B68" i="7"/>
  <c r="B74" i="7" s="1"/>
  <c r="C68" i="7"/>
  <c r="D68" i="7"/>
  <c r="F68" i="7"/>
  <c r="G68" i="7"/>
  <c r="G74" i="7" s="1"/>
  <c r="H68" i="7"/>
  <c r="J68" i="7"/>
  <c r="K68" i="7"/>
  <c r="L68" i="7"/>
  <c r="N68" i="7"/>
  <c r="O68" i="7"/>
  <c r="Q68" i="7"/>
  <c r="R68" i="7"/>
  <c r="B69" i="7"/>
  <c r="C69" i="7"/>
  <c r="D69" i="7"/>
  <c r="F69" i="7"/>
  <c r="F74" i="7" s="1"/>
  <c r="G69" i="7"/>
  <c r="H69" i="7"/>
  <c r="J69" i="7"/>
  <c r="K69" i="7"/>
  <c r="L69" i="7"/>
  <c r="N69" i="7"/>
  <c r="O69" i="7"/>
  <c r="Q69" i="7"/>
  <c r="B70" i="7"/>
  <c r="C70" i="7"/>
  <c r="D70" i="7"/>
  <c r="F70" i="7"/>
  <c r="G70" i="7"/>
  <c r="H70" i="7"/>
  <c r="J70" i="7"/>
  <c r="J74" i="7" s="1"/>
  <c r="K70" i="7"/>
  <c r="L70" i="7"/>
  <c r="N70" i="7"/>
  <c r="O70" i="7"/>
  <c r="Q70" i="7"/>
  <c r="R70" i="7"/>
  <c r="B71" i="7"/>
  <c r="C71" i="7"/>
  <c r="D71" i="7"/>
  <c r="F71" i="7"/>
  <c r="G71" i="7"/>
  <c r="H71" i="7"/>
  <c r="J71" i="7"/>
  <c r="K71" i="7"/>
  <c r="L71" i="7"/>
  <c r="N71" i="7"/>
  <c r="O71" i="7"/>
  <c r="Q71" i="7"/>
  <c r="B73" i="7"/>
  <c r="C73" i="7"/>
  <c r="D73" i="7"/>
  <c r="F73" i="7"/>
  <c r="G73" i="7"/>
  <c r="H73" i="7"/>
  <c r="J73" i="7"/>
  <c r="K73" i="7"/>
  <c r="L73" i="7"/>
  <c r="N73" i="7"/>
  <c r="O73" i="7"/>
  <c r="P73" i="7"/>
  <c r="Q73" i="7"/>
  <c r="N74" i="7"/>
  <c r="P74" i="7"/>
  <c r="B75" i="7"/>
  <c r="C75" i="7"/>
  <c r="D75" i="7"/>
  <c r="E75" i="7"/>
  <c r="F75" i="7"/>
  <c r="G75" i="7"/>
  <c r="H75" i="7"/>
  <c r="J75" i="7"/>
  <c r="K75" i="7"/>
  <c r="L75" i="7"/>
  <c r="M75" i="7"/>
  <c r="N75" i="7"/>
  <c r="O75" i="7"/>
  <c r="P75" i="7"/>
  <c r="Q75" i="7"/>
  <c r="R75" i="7"/>
  <c r="B78" i="7"/>
  <c r="H78" i="7"/>
  <c r="G80" i="7"/>
  <c r="G105" i="7" s="1"/>
  <c r="G130" i="7" s="1"/>
  <c r="E83" i="7"/>
  <c r="I83" i="7"/>
  <c r="M83" i="7"/>
  <c r="R83" i="7"/>
  <c r="E84" i="7"/>
  <c r="I84" i="7"/>
  <c r="M84" i="7"/>
  <c r="R84" i="7"/>
  <c r="R93" i="7" s="1"/>
  <c r="E85" i="7"/>
  <c r="I85" i="7"/>
  <c r="M85" i="7"/>
  <c r="R85" i="7"/>
  <c r="E86" i="7"/>
  <c r="I86" i="7"/>
  <c r="M86" i="7"/>
  <c r="R86" i="7"/>
  <c r="R95" i="7" s="1"/>
  <c r="E87" i="7"/>
  <c r="I87" i="7"/>
  <c r="M87" i="7"/>
  <c r="R87" i="7"/>
  <c r="E88" i="7"/>
  <c r="I88" i="7"/>
  <c r="M88" i="7"/>
  <c r="R88" i="7"/>
  <c r="E89" i="7"/>
  <c r="I89" i="7"/>
  <c r="M89" i="7"/>
  <c r="R89" i="7"/>
  <c r="E90" i="7"/>
  <c r="I90" i="7"/>
  <c r="M90" i="7"/>
  <c r="R90" i="7"/>
  <c r="B92" i="7"/>
  <c r="C92" i="7"/>
  <c r="D92" i="7"/>
  <c r="F92" i="7"/>
  <c r="F99" i="7" s="1"/>
  <c r="G92" i="7"/>
  <c r="H92" i="7"/>
  <c r="J92" i="7"/>
  <c r="K92" i="7"/>
  <c r="K99" i="7" s="1"/>
  <c r="L92" i="7"/>
  <c r="M92" i="7"/>
  <c r="N92" i="7"/>
  <c r="O92" i="7"/>
  <c r="O99" i="7" s="1"/>
  <c r="Q92" i="7"/>
  <c r="B93" i="7"/>
  <c r="C93" i="7"/>
  <c r="D93" i="7"/>
  <c r="F93" i="7"/>
  <c r="G93" i="7"/>
  <c r="H93" i="7"/>
  <c r="H99" i="7" s="1"/>
  <c r="J93" i="7"/>
  <c r="K93" i="7"/>
  <c r="L93" i="7"/>
  <c r="M93" i="7"/>
  <c r="N93" i="7"/>
  <c r="O93" i="7"/>
  <c r="Q93" i="7"/>
  <c r="B94" i="7"/>
  <c r="B99" i="7" s="1"/>
  <c r="C94" i="7"/>
  <c r="D94" i="7"/>
  <c r="F94" i="7"/>
  <c r="G94" i="7"/>
  <c r="H94" i="7"/>
  <c r="J94" i="7"/>
  <c r="K94" i="7"/>
  <c r="L94" i="7"/>
  <c r="M94" i="7"/>
  <c r="N94" i="7"/>
  <c r="O94" i="7"/>
  <c r="Q94" i="7"/>
  <c r="B95" i="7"/>
  <c r="C95" i="7"/>
  <c r="D95" i="7"/>
  <c r="F95" i="7"/>
  <c r="G95" i="7"/>
  <c r="H95" i="7"/>
  <c r="J95" i="7"/>
  <c r="J99" i="7" s="1"/>
  <c r="K95" i="7"/>
  <c r="L95" i="7"/>
  <c r="M95" i="7"/>
  <c r="N95" i="7"/>
  <c r="O95" i="7"/>
  <c r="Q95" i="7"/>
  <c r="B96" i="7"/>
  <c r="C96" i="7"/>
  <c r="D96" i="7"/>
  <c r="F96" i="7"/>
  <c r="G96" i="7"/>
  <c r="H96" i="7"/>
  <c r="J96" i="7"/>
  <c r="K96" i="7"/>
  <c r="L96" i="7"/>
  <c r="M96" i="7"/>
  <c r="N96" i="7"/>
  <c r="O96" i="7"/>
  <c r="Q96" i="7"/>
  <c r="B98" i="7"/>
  <c r="C98" i="7"/>
  <c r="D98" i="7"/>
  <c r="F98" i="7"/>
  <c r="G98" i="7"/>
  <c r="H98" i="7"/>
  <c r="J98" i="7"/>
  <c r="K98" i="7"/>
  <c r="L98" i="7"/>
  <c r="M98" i="7"/>
  <c r="N98" i="7"/>
  <c r="O98" i="7"/>
  <c r="P98" i="7"/>
  <c r="Q98" i="7"/>
  <c r="D99" i="7"/>
  <c r="L99" i="7"/>
  <c r="N99" i="7"/>
  <c r="P99" i="7"/>
  <c r="Q99" i="7"/>
  <c r="B100" i="7"/>
  <c r="C100" i="7"/>
  <c r="D100" i="7"/>
  <c r="E100" i="7"/>
  <c r="F100" i="7"/>
  <c r="G100" i="7"/>
  <c r="H100" i="7"/>
  <c r="J100" i="7"/>
  <c r="K100" i="7"/>
  <c r="L100" i="7"/>
  <c r="M100" i="7"/>
  <c r="N100" i="7"/>
  <c r="O100" i="7"/>
  <c r="P100" i="7"/>
  <c r="Q100" i="7"/>
  <c r="B103" i="7"/>
  <c r="H103" i="7"/>
  <c r="C105" i="7"/>
  <c r="C130" i="7" s="1"/>
  <c r="E108" i="7"/>
  <c r="I108" i="7"/>
  <c r="M108" i="7"/>
  <c r="R108" i="7"/>
  <c r="E109" i="7"/>
  <c r="I109" i="7"/>
  <c r="M109" i="7"/>
  <c r="R109" i="7"/>
  <c r="E110" i="7"/>
  <c r="I110" i="7"/>
  <c r="M110" i="7"/>
  <c r="R110" i="7"/>
  <c r="E111" i="7"/>
  <c r="I111" i="7"/>
  <c r="M111" i="7"/>
  <c r="R111" i="7"/>
  <c r="E112" i="7"/>
  <c r="I112" i="7"/>
  <c r="M112" i="7"/>
  <c r="R112" i="7"/>
  <c r="E113" i="7"/>
  <c r="I113" i="7"/>
  <c r="M113" i="7"/>
  <c r="R113" i="7"/>
  <c r="E114" i="7"/>
  <c r="I114" i="7"/>
  <c r="M114" i="7"/>
  <c r="R114" i="7"/>
  <c r="E115" i="7"/>
  <c r="I115" i="7"/>
  <c r="M115" i="7"/>
  <c r="R115" i="7"/>
  <c r="B117" i="7"/>
  <c r="C117" i="7"/>
  <c r="D117" i="7"/>
  <c r="E117" i="7"/>
  <c r="E124" i="7" s="1"/>
  <c r="F117" i="7"/>
  <c r="G117" i="7"/>
  <c r="G124" i="7" s="1"/>
  <c r="H117" i="7"/>
  <c r="I117" i="7"/>
  <c r="J117" i="7"/>
  <c r="K117" i="7"/>
  <c r="L117" i="7"/>
  <c r="M117" i="7"/>
  <c r="N117" i="7"/>
  <c r="O117" i="7"/>
  <c r="O124" i="7" s="1"/>
  <c r="Q117" i="7"/>
  <c r="R117" i="7"/>
  <c r="B118" i="7"/>
  <c r="C118" i="7"/>
  <c r="D118" i="7"/>
  <c r="E118" i="7"/>
  <c r="F118" i="7"/>
  <c r="G118" i="7"/>
  <c r="H118" i="7"/>
  <c r="I118" i="7"/>
  <c r="J118" i="7"/>
  <c r="K118" i="7"/>
  <c r="L118" i="7"/>
  <c r="M118" i="7"/>
  <c r="N118" i="7"/>
  <c r="O118" i="7"/>
  <c r="Q118" i="7"/>
  <c r="R118" i="7"/>
  <c r="B119" i="7"/>
  <c r="C119" i="7"/>
  <c r="D119" i="7"/>
  <c r="E119" i="7"/>
  <c r="F119" i="7"/>
  <c r="G119" i="7"/>
  <c r="H119" i="7"/>
  <c r="I119" i="7"/>
  <c r="J119" i="7"/>
  <c r="K119" i="7"/>
  <c r="L119" i="7"/>
  <c r="M119" i="7"/>
  <c r="N119" i="7"/>
  <c r="O119" i="7"/>
  <c r="Q119" i="7"/>
  <c r="R119" i="7"/>
  <c r="B120" i="7"/>
  <c r="C120" i="7"/>
  <c r="D120" i="7"/>
  <c r="E120" i="7"/>
  <c r="F120" i="7"/>
  <c r="G120" i="7"/>
  <c r="H120" i="7"/>
  <c r="I120" i="7"/>
  <c r="J120" i="7"/>
  <c r="K120" i="7"/>
  <c r="L120" i="7"/>
  <c r="M120" i="7"/>
  <c r="N120" i="7"/>
  <c r="O120" i="7"/>
  <c r="Q120" i="7"/>
  <c r="R120" i="7"/>
  <c r="B121" i="7"/>
  <c r="C121" i="7"/>
  <c r="D121" i="7"/>
  <c r="E121" i="7"/>
  <c r="F121" i="7"/>
  <c r="G121" i="7"/>
  <c r="H121" i="7"/>
  <c r="I121" i="7"/>
  <c r="J121" i="7"/>
  <c r="K121" i="7"/>
  <c r="L121" i="7"/>
  <c r="M121" i="7"/>
  <c r="N121" i="7"/>
  <c r="O121" i="7"/>
  <c r="Q121" i="7"/>
  <c r="R121" i="7"/>
  <c r="B123" i="7"/>
  <c r="C123" i="7"/>
  <c r="D123" i="7"/>
  <c r="E123" i="7"/>
  <c r="F123" i="7"/>
  <c r="G123" i="7"/>
  <c r="H123" i="7"/>
  <c r="I123" i="7"/>
  <c r="J123" i="7"/>
  <c r="K123" i="7"/>
  <c r="L123" i="7"/>
  <c r="M123" i="7"/>
  <c r="N123" i="7"/>
  <c r="O123" i="7"/>
  <c r="P123" i="7"/>
  <c r="Q123" i="7"/>
  <c r="C124" i="7"/>
  <c r="D124" i="7"/>
  <c r="H124" i="7"/>
  <c r="K124" i="7"/>
  <c r="L124" i="7"/>
  <c r="P124" i="7"/>
  <c r="Q124" i="7"/>
  <c r="B125" i="7"/>
  <c r="C125" i="7"/>
  <c r="D125" i="7"/>
  <c r="F125" i="7"/>
  <c r="G125" i="7"/>
  <c r="H125" i="7"/>
  <c r="I125" i="7"/>
  <c r="J125" i="7"/>
  <c r="K125" i="7"/>
  <c r="L125" i="7"/>
  <c r="N125" i="7"/>
  <c r="O125" i="7"/>
  <c r="P125" i="7"/>
  <c r="Q125" i="7"/>
  <c r="B128" i="7"/>
  <c r="H128" i="7"/>
  <c r="E133" i="7"/>
  <c r="I133" i="7"/>
  <c r="M133" i="7"/>
  <c r="R133" i="7"/>
  <c r="E134" i="7"/>
  <c r="I134" i="7"/>
  <c r="M134" i="7"/>
  <c r="R134" i="7"/>
  <c r="E135" i="7"/>
  <c r="I135" i="7"/>
  <c r="M135" i="7"/>
  <c r="R135" i="7"/>
  <c r="E136" i="7"/>
  <c r="I136" i="7"/>
  <c r="M136" i="7"/>
  <c r="R136" i="7"/>
  <c r="E137" i="7"/>
  <c r="I137" i="7"/>
  <c r="M137" i="7"/>
  <c r="R137" i="7"/>
  <c r="E138" i="7"/>
  <c r="I138" i="7"/>
  <c r="M138" i="7"/>
  <c r="R138" i="7"/>
  <c r="E139" i="7"/>
  <c r="I139" i="7"/>
  <c r="M139" i="7"/>
  <c r="R139" i="7"/>
  <c r="E140" i="7"/>
  <c r="I140" i="7"/>
  <c r="M140" i="7"/>
  <c r="R140" i="7"/>
  <c r="B142" i="7"/>
  <c r="C142" i="7"/>
  <c r="C149" i="7" s="1"/>
  <c r="D142" i="7"/>
  <c r="E142" i="7"/>
  <c r="F142" i="7"/>
  <c r="G142" i="7"/>
  <c r="G149" i="7" s="1"/>
  <c r="H142" i="7"/>
  <c r="J142" i="7"/>
  <c r="K142" i="7"/>
  <c r="K149" i="7" s="1"/>
  <c r="L142" i="7"/>
  <c r="N142" i="7"/>
  <c r="N149" i="7" s="1"/>
  <c r="O142" i="7"/>
  <c r="Q142" i="7"/>
  <c r="Q149" i="7" s="1"/>
  <c r="B143" i="7"/>
  <c r="B149" i="7" s="1"/>
  <c r="C143" i="7"/>
  <c r="D143" i="7"/>
  <c r="E143" i="7"/>
  <c r="F143" i="7"/>
  <c r="F149" i="7" s="1"/>
  <c r="G143" i="7"/>
  <c r="H143" i="7"/>
  <c r="J143" i="7"/>
  <c r="J149" i="7" s="1"/>
  <c r="K143" i="7"/>
  <c r="L143" i="7"/>
  <c r="N143" i="7"/>
  <c r="O143" i="7"/>
  <c r="Q143" i="7"/>
  <c r="R143" i="7"/>
  <c r="B144" i="7"/>
  <c r="C144" i="7"/>
  <c r="D144" i="7"/>
  <c r="E144" i="7"/>
  <c r="F144" i="7"/>
  <c r="G144" i="7"/>
  <c r="H144" i="7"/>
  <c r="I144" i="7"/>
  <c r="J144" i="7"/>
  <c r="K144" i="7"/>
  <c r="L144" i="7"/>
  <c r="M144" i="7"/>
  <c r="N144" i="7"/>
  <c r="O144" i="7"/>
  <c r="Q144" i="7"/>
  <c r="R144" i="7"/>
  <c r="B145" i="7"/>
  <c r="C145" i="7"/>
  <c r="D145" i="7"/>
  <c r="E145" i="7"/>
  <c r="F145" i="7"/>
  <c r="G145" i="7"/>
  <c r="H145" i="7"/>
  <c r="I145" i="7"/>
  <c r="J145" i="7"/>
  <c r="K145" i="7"/>
  <c r="L145" i="7"/>
  <c r="M145" i="7"/>
  <c r="N145" i="7"/>
  <c r="O145" i="7"/>
  <c r="Q145" i="7"/>
  <c r="R145" i="7"/>
  <c r="B146" i="7"/>
  <c r="C146" i="7"/>
  <c r="D146" i="7"/>
  <c r="E146" i="7"/>
  <c r="F146" i="7"/>
  <c r="G146" i="7"/>
  <c r="H146" i="7"/>
  <c r="I146" i="7"/>
  <c r="J146" i="7"/>
  <c r="K146" i="7"/>
  <c r="L146" i="7"/>
  <c r="M146" i="7"/>
  <c r="N146" i="7"/>
  <c r="O146" i="7"/>
  <c r="Q146" i="7"/>
  <c r="R146" i="7"/>
  <c r="B148" i="7"/>
  <c r="C148" i="7"/>
  <c r="D148" i="7"/>
  <c r="E148" i="7"/>
  <c r="F148" i="7"/>
  <c r="G148" i="7"/>
  <c r="H148" i="7"/>
  <c r="I148" i="7"/>
  <c r="J148" i="7"/>
  <c r="K148" i="7"/>
  <c r="L148" i="7"/>
  <c r="M148" i="7"/>
  <c r="N148" i="7"/>
  <c r="O148" i="7"/>
  <c r="P148" i="7"/>
  <c r="Q148" i="7"/>
  <c r="O149" i="7"/>
  <c r="P149" i="7"/>
  <c r="B150" i="7"/>
  <c r="C150" i="7"/>
  <c r="D150" i="7"/>
  <c r="E150" i="7"/>
  <c r="F150" i="7"/>
  <c r="G150" i="7"/>
  <c r="H150" i="7"/>
  <c r="J150" i="7"/>
  <c r="K150" i="7"/>
  <c r="L150" i="7"/>
  <c r="M150" i="7"/>
  <c r="N150" i="7"/>
  <c r="O150" i="7"/>
  <c r="P150" i="7"/>
  <c r="Q150" i="7"/>
  <c r="R150" i="7"/>
  <c r="B3" i="3"/>
  <c r="B8" i="3"/>
  <c r="C8" i="3"/>
  <c r="D8" i="3"/>
  <c r="F8" i="3"/>
  <c r="G8" i="3"/>
  <c r="H8" i="3"/>
  <c r="J8" i="3"/>
  <c r="K8" i="3"/>
  <c r="L8" i="3"/>
  <c r="M8" i="3" s="1"/>
  <c r="N8" i="3"/>
  <c r="O8" i="3"/>
  <c r="P8" i="3"/>
  <c r="B9" i="3"/>
  <c r="C9" i="3"/>
  <c r="D9" i="3"/>
  <c r="F9" i="3"/>
  <c r="G9" i="3"/>
  <c r="H9" i="3"/>
  <c r="J9" i="3"/>
  <c r="K9" i="3"/>
  <c r="L9" i="3"/>
  <c r="M9" i="3" s="1"/>
  <c r="N9" i="3"/>
  <c r="O9" i="3"/>
  <c r="P9" i="3"/>
  <c r="B10" i="3"/>
  <c r="C10" i="3"/>
  <c r="D10" i="3"/>
  <c r="F10" i="3"/>
  <c r="G10" i="3"/>
  <c r="H10" i="3"/>
  <c r="J10" i="3"/>
  <c r="K10" i="3"/>
  <c r="L10" i="3"/>
  <c r="M10" i="3" s="1"/>
  <c r="N10" i="3"/>
  <c r="O10" i="3"/>
  <c r="P10" i="3"/>
  <c r="B11" i="3"/>
  <c r="C11" i="3"/>
  <c r="D11" i="3"/>
  <c r="F11" i="3"/>
  <c r="G11" i="3"/>
  <c r="H11" i="3"/>
  <c r="J11" i="3"/>
  <c r="K11" i="3"/>
  <c r="L11" i="3"/>
  <c r="M11" i="3" s="1"/>
  <c r="N11" i="3"/>
  <c r="O11" i="3"/>
  <c r="P11" i="3"/>
  <c r="B12" i="3"/>
  <c r="C12" i="3"/>
  <c r="D12" i="3"/>
  <c r="F12" i="3"/>
  <c r="G12" i="3"/>
  <c r="I12" i="3" s="1"/>
  <c r="H12" i="3"/>
  <c r="J12" i="3"/>
  <c r="K12" i="3"/>
  <c r="L12" i="3"/>
  <c r="N12" i="3"/>
  <c r="O12" i="3"/>
  <c r="P12" i="3"/>
  <c r="B13" i="3"/>
  <c r="C13" i="3"/>
  <c r="D13" i="3"/>
  <c r="F13" i="3"/>
  <c r="G13" i="3"/>
  <c r="I13" i="3" s="1"/>
  <c r="H13" i="3"/>
  <c r="J13" i="3"/>
  <c r="K13" i="3"/>
  <c r="L13" i="3"/>
  <c r="N13" i="3"/>
  <c r="O13" i="3"/>
  <c r="P13" i="3"/>
  <c r="B14" i="3"/>
  <c r="C14" i="3"/>
  <c r="D14" i="3"/>
  <c r="F14" i="3"/>
  <c r="G14" i="3"/>
  <c r="I14" i="3" s="1"/>
  <c r="H14" i="3"/>
  <c r="J14" i="3"/>
  <c r="K14" i="3"/>
  <c r="L14" i="3"/>
  <c r="N14" i="3"/>
  <c r="O14" i="3"/>
  <c r="P14" i="3"/>
  <c r="B15" i="3"/>
  <c r="C15" i="3"/>
  <c r="D15" i="3"/>
  <c r="F15" i="3"/>
  <c r="G15" i="3"/>
  <c r="I15" i="3" s="1"/>
  <c r="H15" i="3"/>
  <c r="J15" i="3"/>
  <c r="K15" i="3"/>
  <c r="L15" i="3"/>
  <c r="N15" i="3"/>
  <c r="O15" i="3"/>
  <c r="P15" i="3"/>
  <c r="B17" i="3"/>
  <c r="C17" i="3"/>
  <c r="D17" i="3"/>
  <c r="F17" i="3"/>
  <c r="G17" i="3"/>
  <c r="H17" i="3"/>
  <c r="J17" i="3"/>
  <c r="K17" i="3"/>
  <c r="L17" i="3"/>
  <c r="N17" i="3"/>
  <c r="O17" i="3"/>
  <c r="P17" i="3"/>
  <c r="B18" i="3"/>
  <c r="C18" i="3"/>
  <c r="D18" i="3"/>
  <c r="F18" i="3"/>
  <c r="G18" i="3"/>
  <c r="H18" i="3"/>
  <c r="J18" i="3"/>
  <c r="K18" i="3"/>
  <c r="L18" i="3"/>
  <c r="N18" i="3"/>
  <c r="O18" i="3"/>
  <c r="P18" i="3"/>
  <c r="B19" i="3"/>
  <c r="C19" i="3"/>
  <c r="D19" i="3"/>
  <c r="F19" i="3"/>
  <c r="G19" i="3"/>
  <c r="H19" i="3"/>
  <c r="J19" i="3"/>
  <c r="K19" i="3"/>
  <c r="L19" i="3"/>
  <c r="N19" i="3"/>
  <c r="O19" i="3"/>
  <c r="P19" i="3"/>
  <c r="B20" i="3"/>
  <c r="C20" i="3"/>
  <c r="D20" i="3"/>
  <c r="F20" i="3"/>
  <c r="G20" i="3"/>
  <c r="H20" i="3"/>
  <c r="J20" i="3"/>
  <c r="K20" i="3"/>
  <c r="L20" i="3"/>
  <c r="N20" i="3"/>
  <c r="O20" i="3"/>
  <c r="P20" i="3"/>
  <c r="B21" i="3"/>
  <c r="C21" i="3"/>
  <c r="D21" i="3"/>
  <c r="F21" i="3"/>
  <c r="G21" i="3"/>
  <c r="H21" i="3"/>
  <c r="J21" i="3"/>
  <c r="K21" i="3"/>
  <c r="L21" i="3"/>
  <c r="N21" i="3"/>
  <c r="O21" i="3"/>
  <c r="P21" i="3"/>
  <c r="B23" i="3"/>
  <c r="C23" i="3"/>
  <c r="D23" i="3"/>
  <c r="F23" i="3"/>
  <c r="G23" i="3"/>
  <c r="H23" i="3"/>
  <c r="J23" i="3"/>
  <c r="K23" i="3"/>
  <c r="L23" i="3"/>
  <c r="N23" i="3"/>
  <c r="O23" i="3"/>
  <c r="P23" i="3"/>
  <c r="B24" i="3"/>
  <c r="C24" i="3"/>
  <c r="D24" i="3"/>
  <c r="F24" i="3"/>
  <c r="G24" i="3"/>
  <c r="H24" i="3"/>
  <c r="J24" i="3"/>
  <c r="K24" i="3"/>
  <c r="L24" i="3"/>
  <c r="N24" i="3"/>
  <c r="O24" i="3"/>
  <c r="P24" i="3"/>
  <c r="B25" i="3"/>
  <c r="C25" i="3"/>
  <c r="D25" i="3"/>
  <c r="F25" i="3"/>
  <c r="G25" i="3"/>
  <c r="H25" i="3"/>
  <c r="J25" i="3"/>
  <c r="K25" i="3"/>
  <c r="N25" i="3"/>
  <c r="O25" i="3"/>
  <c r="B28" i="3"/>
  <c r="L28" i="3"/>
  <c r="C30" i="3"/>
  <c r="C55" i="3" s="1"/>
  <c r="G30" i="3"/>
  <c r="K30" i="3"/>
  <c r="O30" i="3"/>
  <c r="O55" i="3" s="1"/>
  <c r="O80" i="3" s="1"/>
  <c r="O105" i="3" s="1"/>
  <c r="O130" i="3" s="1"/>
  <c r="E33" i="3"/>
  <c r="I33" i="3"/>
  <c r="M33" i="3"/>
  <c r="M42" i="3" s="1"/>
  <c r="Q33" i="3"/>
  <c r="E34" i="3"/>
  <c r="I34" i="3"/>
  <c r="M34" i="3"/>
  <c r="M43" i="3" s="1"/>
  <c r="Q34" i="3"/>
  <c r="E35" i="3"/>
  <c r="I35" i="3"/>
  <c r="M35" i="3"/>
  <c r="M44" i="3" s="1"/>
  <c r="Q35" i="3"/>
  <c r="E36" i="3"/>
  <c r="I36" i="3"/>
  <c r="M36" i="3"/>
  <c r="M45" i="3" s="1"/>
  <c r="Q36" i="3"/>
  <c r="E37" i="3"/>
  <c r="I37" i="3"/>
  <c r="M37" i="3"/>
  <c r="Q37" i="3"/>
  <c r="E38" i="3"/>
  <c r="I38" i="3"/>
  <c r="M38" i="3"/>
  <c r="Q38" i="3"/>
  <c r="E39" i="3"/>
  <c r="I39" i="3"/>
  <c r="M39" i="3"/>
  <c r="Q39" i="3"/>
  <c r="E40" i="3"/>
  <c r="I40" i="3"/>
  <c r="M40" i="3"/>
  <c r="Q40" i="3"/>
  <c r="B42" i="3"/>
  <c r="B49" i="3" s="1"/>
  <c r="C42" i="3"/>
  <c r="D42" i="3"/>
  <c r="F42" i="3"/>
  <c r="F49" i="3" s="1"/>
  <c r="G42" i="3"/>
  <c r="H42" i="3"/>
  <c r="I42" i="3"/>
  <c r="J42" i="3"/>
  <c r="J49" i="3" s="1"/>
  <c r="K42" i="3"/>
  <c r="L42" i="3"/>
  <c r="N42" i="3"/>
  <c r="O42" i="3"/>
  <c r="P42" i="3"/>
  <c r="Q42" i="3"/>
  <c r="B43" i="3"/>
  <c r="C43" i="3"/>
  <c r="D43" i="3"/>
  <c r="F43" i="3"/>
  <c r="G43" i="3"/>
  <c r="H43" i="3"/>
  <c r="I43" i="3"/>
  <c r="J43" i="3"/>
  <c r="K43" i="3"/>
  <c r="L43" i="3"/>
  <c r="N43" i="3"/>
  <c r="O43" i="3"/>
  <c r="P43" i="3"/>
  <c r="Q43" i="3"/>
  <c r="B44" i="3"/>
  <c r="C44" i="3"/>
  <c r="D44" i="3"/>
  <c r="F44" i="3"/>
  <c r="G44" i="3"/>
  <c r="H44" i="3"/>
  <c r="I44" i="3"/>
  <c r="J44" i="3"/>
  <c r="K44" i="3"/>
  <c r="L44" i="3"/>
  <c r="N44" i="3"/>
  <c r="O44" i="3"/>
  <c r="P44" i="3"/>
  <c r="Q44" i="3"/>
  <c r="B45" i="3"/>
  <c r="C45" i="3"/>
  <c r="D45" i="3"/>
  <c r="F45" i="3"/>
  <c r="G45" i="3"/>
  <c r="H45" i="3"/>
  <c r="I45" i="3"/>
  <c r="J45" i="3"/>
  <c r="K45" i="3"/>
  <c r="L45" i="3"/>
  <c r="N45" i="3"/>
  <c r="O45" i="3"/>
  <c r="P45" i="3"/>
  <c r="Q45" i="3"/>
  <c r="B46" i="3"/>
  <c r="C46" i="3"/>
  <c r="D46" i="3"/>
  <c r="F46" i="3"/>
  <c r="G46" i="3"/>
  <c r="H46" i="3"/>
  <c r="I46" i="3"/>
  <c r="J46" i="3"/>
  <c r="K46" i="3"/>
  <c r="L46" i="3"/>
  <c r="M46" i="3"/>
  <c r="N46" i="3"/>
  <c r="N49" i="3" s="1"/>
  <c r="O46" i="3"/>
  <c r="P46" i="3"/>
  <c r="Q46" i="3"/>
  <c r="B48" i="3"/>
  <c r="C48" i="3"/>
  <c r="D48" i="3"/>
  <c r="F48" i="3"/>
  <c r="G48" i="3"/>
  <c r="H48" i="3"/>
  <c r="I48" i="3"/>
  <c r="J48" i="3"/>
  <c r="K48" i="3"/>
  <c r="L48" i="3"/>
  <c r="M48" i="3"/>
  <c r="N48" i="3"/>
  <c r="O48" i="3"/>
  <c r="P48" i="3"/>
  <c r="Q48" i="3"/>
  <c r="C49" i="3"/>
  <c r="D49" i="3"/>
  <c r="G49" i="3"/>
  <c r="H49" i="3"/>
  <c r="I49" i="3"/>
  <c r="K49" i="3"/>
  <c r="L49" i="3"/>
  <c r="O49" i="3"/>
  <c r="P49" i="3"/>
  <c r="Q49" i="3"/>
  <c r="B50" i="3"/>
  <c r="C50" i="3"/>
  <c r="D50" i="3"/>
  <c r="F50" i="3"/>
  <c r="G50" i="3"/>
  <c r="H50" i="3"/>
  <c r="I50" i="3"/>
  <c r="J50" i="3"/>
  <c r="K50" i="3"/>
  <c r="L50" i="3"/>
  <c r="M50" i="3"/>
  <c r="N50" i="3"/>
  <c r="O50" i="3"/>
  <c r="P50" i="3"/>
  <c r="Q50" i="3"/>
  <c r="B53" i="3"/>
  <c r="L53" i="3"/>
  <c r="G55" i="3"/>
  <c r="G80" i="3" s="1"/>
  <c r="G105" i="3" s="1"/>
  <c r="K55" i="3"/>
  <c r="K80" i="3" s="1"/>
  <c r="K105" i="3" s="1"/>
  <c r="K130" i="3" s="1"/>
  <c r="E58" i="3"/>
  <c r="I58" i="3"/>
  <c r="M58" i="3"/>
  <c r="Q58" i="3"/>
  <c r="E59" i="3"/>
  <c r="I59" i="3"/>
  <c r="M59" i="3"/>
  <c r="Q59" i="3"/>
  <c r="E60" i="3"/>
  <c r="I60" i="3"/>
  <c r="M60" i="3"/>
  <c r="Q60" i="3"/>
  <c r="E61" i="3"/>
  <c r="I61" i="3"/>
  <c r="M61" i="3"/>
  <c r="Q61" i="3"/>
  <c r="E62" i="3"/>
  <c r="I62" i="3"/>
  <c r="M62" i="3"/>
  <c r="Q62" i="3"/>
  <c r="E63" i="3"/>
  <c r="I63" i="3"/>
  <c r="M63" i="3"/>
  <c r="Q63" i="3"/>
  <c r="E64" i="3"/>
  <c r="I64" i="3"/>
  <c r="M64" i="3"/>
  <c r="Q64" i="3"/>
  <c r="E65" i="3"/>
  <c r="I65" i="3"/>
  <c r="M65" i="3"/>
  <c r="Q65" i="3"/>
  <c r="B67" i="3"/>
  <c r="B74" i="3" s="1"/>
  <c r="C67" i="3"/>
  <c r="D67" i="3"/>
  <c r="F67" i="3"/>
  <c r="G67" i="3"/>
  <c r="H67" i="3"/>
  <c r="H74" i="3" s="1"/>
  <c r="J67" i="3"/>
  <c r="K67" i="3"/>
  <c r="L67" i="3"/>
  <c r="N67" i="3"/>
  <c r="N74" i="3" s="1"/>
  <c r="O67" i="3"/>
  <c r="P67" i="3"/>
  <c r="Q67" i="3"/>
  <c r="B68" i="3"/>
  <c r="C68" i="3"/>
  <c r="D68" i="3"/>
  <c r="F68" i="3"/>
  <c r="F74" i="3" s="1"/>
  <c r="G68" i="3"/>
  <c r="H68" i="3"/>
  <c r="J68" i="3"/>
  <c r="K68" i="3"/>
  <c r="K74" i="3" s="1"/>
  <c r="L68" i="3"/>
  <c r="N68" i="3"/>
  <c r="O68" i="3"/>
  <c r="P68" i="3"/>
  <c r="P74" i="3" s="1"/>
  <c r="Q68" i="3"/>
  <c r="B69" i="3"/>
  <c r="C69" i="3"/>
  <c r="D69" i="3"/>
  <c r="F69" i="3"/>
  <c r="G69" i="3"/>
  <c r="H69" i="3"/>
  <c r="J69" i="3"/>
  <c r="K69" i="3"/>
  <c r="L69" i="3"/>
  <c r="N69" i="3"/>
  <c r="O69" i="3"/>
  <c r="P69" i="3"/>
  <c r="Q69" i="3"/>
  <c r="B70" i="3"/>
  <c r="C70" i="3"/>
  <c r="D70" i="3"/>
  <c r="F70" i="3"/>
  <c r="G70" i="3"/>
  <c r="H70" i="3"/>
  <c r="J70" i="3"/>
  <c r="K70" i="3"/>
  <c r="L70" i="3"/>
  <c r="N70" i="3"/>
  <c r="O70" i="3"/>
  <c r="P70" i="3"/>
  <c r="Q70" i="3"/>
  <c r="B71" i="3"/>
  <c r="C71" i="3"/>
  <c r="D71" i="3"/>
  <c r="F71" i="3"/>
  <c r="G71" i="3"/>
  <c r="H71" i="3"/>
  <c r="J71" i="3"/>
  <c r="K71" i="3"/>
  <c r="L71" i="3"/>
  <c r="N71" i="3"/>
  <c r="O71" i="3"/>
  <c r="P71" i="3"/>
  <c r="Q71" i="3"/>
  <c r="B73" i="3"/>
  <c r="C73" i="3"/>
  <c r="D73" i="3"/>
  <c r="F73" i="3"/>
  <c r="G73" i="3"/>
  <c r="H73" i="3"/>
  <c r="J73" i="3"/>
  <c r="K73" i="3"/>
  <c r="L73" i="3"/>
  <c r="N73" i="3"/>
  <c r="O73" i="3"/>
  <c r="P73" i="3"/>
  <c r="Q73" i="3"/>
  <c r="C74" i="3"/>
  <c r="D74" i="3"/>
  <c r="G74" i="3"/>
  <c r="J74" i="3"/>
  <c r="L74" i="3"/>
  <c r="O74" i="3"/>
  <c r="Q74" i="3"/>
  <c r="B75" i="3"/>
  <c r="C75" i="3"/>
  <c r="D75" i="3"/>
  <c r="F75" i="3"/>
  <c r="G75" i="3"/>
  <c r="H75" i="3"/>
  <c r="J75" i="3"/>
  <c r="K75" i="3"/>
  <c r="L75" i="3"/>
  <c r="N75" i="3"/>
  <c r="O75" i="3"/>
  <c r="P75" i="3"/>
  <c r="Q75" i="3"/>
  <c r="B78" i="3"/>
  <c r="L78" i="3"/>
  <c r="C80" i="3"/>
  <c r="C105" i="3" s="1"/>
  <c r="C130" i="3" s="1"/>
  <c r="E83" i="3"/>
  <c r="I83" i="3"/>
  <c r="M83" i="3"/>
  <c r="Q83" i="3"/>
  <c r="Q98" i="3" s="1"/>
  <c r="E84" i="3"/>
  <c r="I84" i="3"/>
  <c r="M84" i="3"/>
  <c r="Q84" i="3"/>
  <c r="E85" i="3"/>
  <c r="I85" i="3"/>
  <c r="M85" i="3"/>
  <c r="Q85" i="3"/>
  <c r="E86" i="3"/>
  <c r="I86" i="3"/>
  <c r="M86" i="3"/>
  <c r="Q86" i="3"/>
  <c r="E87" i="3"/>
  <c r="I87" i="3"/>
  <c r="M87" i="3"/>
  <c r="Q87" i="3"/>
  <c r="E88" i="3"/>
  <c r="I88" i="3"/>
  <c r="M88" i="3"/>
  <c r="Q88" i="3"/>
  <c r="E89" i="3"/>
  <c r="I89" i="3"/>
  <c r="M89" i="3"/>
  <c r="Q89" i="3"/>
  <c r="E90" i="3"/>
  <c r="I90" i="3"/>
  <c r="M90" i="3"/>
  <c r="Q90" i="3"/>
  <c r="B92" i="3"/>
  <c r="C92" i="3"/>
  <c r="C99" i="3" s="1"/>
  <c r="D92" i="3"/>
  <c r="F92" i="3"/>
  <c r="F99" i="3" s="1"/>
  <c r="G92" i="3"/>
  <c r="H92" i="3"/>
  <c r="J92" i="3"/>
  <c r="K92" i="3"/>
  <c r="K99" i="3" s="1"/>
  <c r="L92" i="3"/>
  <c r="M92" i="3"/>
  <c r="M99" i="3" s="1"/>
  <c r="N92" i="3"/>
  <c r="O92" i="3"/>
  <c r="O99" i="3" s="1"/>
  <c r="P92" i="3"/>
  <c r="Q92" i="3"/>
  <c r="B93" i="3"/>
  <c r="C93" i="3"/>
  <c r="D93" i="3"/>
  <c r="F93" i="3"/>
  <c r="G93" i="3"/>
  <c r="H93" i="3"/>
  <c r="J93" i="3"/>
  <c r="K93" i="3"/>
  <c r="L93" i="3"/>
  <c r="M93" i="3"/>
  <c r="N93" i="3"/>
  <c r="O93" i="3"/>
  <c r="P93" i="3"/>
  <c r="Q93" i="3"/>
  <c r="B94" i="3"/>
  <c r="C94" i="3"/>
  <c r="D94" i="3"/>
  <c r="F94" i="3"/>
  <c r="G94" i="3"/>
  <c r="H94" i="3"/>
  <c r="J94" i="3"/>
  <c r="K94" i="3"/>
  <c r="L94" i="3"/>
  <c r="M94" i="3"/>
  <c r="N94" i="3"/>
  <c r="O94" i="3"/>
  <c r="P94" i="3"/>
  <c r="Q94" i="3"/>
  <c r="B95" i="3"/>
  <c r="C95" i="3"/>
  <c r="D95" i="3"/>
  <c r="F95" i="3"/>
  <c r="G95" i="3"/>
  <c r="H95" i="3"/>
  <c r="J95" i="3"/>
  <c r="K95" i="3"/>
  <c r="L95" i="3"/>
  <c r="M95" i="3"/>
  <c r="N95" i="3"/>
  <c r="O95" i="3"/>
  <c r="P95" i="3"/>
  <c r="Q95" i="3"/>
  <c r="B96" i="3"/>
  <c r="C96" i="3"/>
  <c r="D96" i="3"/>
  <c r="E96" i="3"/>
  <c r="F96" i="3"/>
  <c r="G96" i="3"/>
  <c r="G99" i="3" s="1"/>
  <c r="H96" i="3"/>
  <c r="J96" i="3"/>
  <c r="J99" i="3" s="1"/>
  <c r="K96" i="3"/>
  <c r="L96" i="3"/>
  <c r="L99" i="3" s="1"/>
  <c r="M96" i="3"/>
  <c r="N96" i="3"/>
  <c r="N99" i="3" s="1"/>
  <c r="O96" i="3"/>
  <c r="P96" i="3"/>
  <c r="P99" i="3" s="1"/>
  <c r="B98" i="3"/>
  <c r="C98" i="3"/>
  <c r="D98" i="3"/>
  <c r="E98" i="3"/>
  <c r="F98" i="3"/>
  <c r="G98" i="3"/>
  <c r="H98" i="3"/>
  <c r="J98" i="3"/>
  <c r="K98" i="3"/>
  <c r="L98" i="3"/>
  <c r="M98" i="3"/>
  <c r="N98" i="3"/>
  <c r="O98" i="3"/>
  <c r="P98" i="3"/>
  <c r="B99" i="3"/>
  <c r="D99" i="3"/>
  <c r="H99" i="3"/>
  <c r="B100" i="3"/>
  <c r="C100" i="3"/>
  <c r="D100" i="3"/>
  <c r="E100" i="3"/>
  <c r="F100" i="3"/>
  <c r="G100" i="3"/>
  <c r="H100" i="3"/>
  <c r="J100" i="3"/>
  <c r="K100" i="3"/>
  <c r="L100" i="3"/>
  <c r="M100" i="3"/>
  <c r="N100" i="3"/>
  <c r="O100" i="3"/>
  <c r="P100" i="3"/>
  <c r="B103" i="3"/>
  <c r="L103" i="3"/>
  <c r="E108" i="3"/>
  <c r="I108" i="3"/>
  <c r="M108" i="3"/>
  <c r="Q108" i="3"/>
  <c r="E109" i="3"/>
  <c r="I109" i="3"/>
  <c r="M109" i="3"/>
  <c r="Q109" i="3"/>
  <c r="E110" i="3"/>
  <c r="I110" i="3"/>
  <c r="M110" i="3"/>
  <c r="Q110" i="3"/>
  <c r="E111" i="3"/>
  <c r="I111" i="3"/>
  <c r="M111" i="3"/>
  <c r="Q111" i="3"/>
  <c r="E112" i="3"/>
  <c r="I112" i="3"/>
  <c r="M112" i="3"/>
  <c r="Q112" i="3"/>
  <c r="E113" i="3"/>
  <c r="I113" i="3"/>
  <c r="M113" i="3"/>
  <c r="Q113" i="3"/>
  <c r="E114" i="3"/>
  <c r="I114" i="3"/>
  <c r="M114" i="3"/>
  <c r="Q114" i="3"/>
  <c r="E115" i="3"/>
  <c r="I115" i="3"/>
  <c r="M115" i="3"/>
  <c r="Q115" i="3"/>
  <c r="B117" i="3"/>
  <c r="C117" i="3"/>
  <c r="D117" i="3"/>
  <c r="F117" i="3"/>
  <c r="G117" i="3"/>
  <c r="H117" i="3"/>
  <c r="I117" i="3"/>
  <c r="J117" i="3"/>
  <c r="K117" i="3"/>
  <c r="L117" i="3"/>
  <c r="N117" i="3"/>
  <c r="O117" i="3"/>
  <c r="P117" i="3"/>
  <c r="Q117" i="3"/>
  <c r="B118" i="3"/>
  <c r="C118" i="3"/>
  <c r="D118" i="3"/>
  <c r="F118" i="3"/>
  <c r="G118" i="3"/>
  <c r="H118" i="3"/>
  <c r="H124" i="3" s="1"/>
  <c r="I118" i="3"/>
  <c r="J118" i="3"/>
  <c r="K118" i="3"/>
  <c r="L118" i="3"/>
  <c r="L124" i="3" s="1"/>
  <c r="N118" i="3"/>
  <c r="O118" i="3"/>
  <c r="P118" i="3"/>
  <c r="Q118" i="3"/>
  <c r="B119" i="3"/>
  <c r="C119" i="3"/>
  <c r="D119" i="3"/>
  <c r="F119" i="3"/>
  <c r="G119" i="3"/>
  <c r="H119" i="3"/>
  <c r="I119" i="3"/>
  <c r="J119" i="3"/>
  <c r="K119" i="3"/>
  <c r="L119" i="3"/>
  <c r="N119" i="3"/>
  <c r="O119" i="3"/>
  <c r="P119" i="3"/>
  <c r="Q119" i="3"/>
  <c r="B120" i="3"/>
  <c r="C120" i="3"/>
  <c r="D120" i="3"/>
  <c r="F120" i="3"/>
  <c r="G120" i="3"/>
  <c r="H120" i="3"/>
  <c r="I120" i="3"/>
  <c r="J120" i="3"/>
  <c r="K120" i="3"/>
  <c r="L120" i="3"/>
  <c r="N120" i="3"/>
  <c r="O120" i="3"/>
  <c r="P120" i="3"/>
  <c r="Q120" i="3"/>
  <c r="B121" i="3"/>
  <c r="C121" i="3"/>
  <c r="D121" i="3"/>
  <c r="F121" i="3"/>
  <c r="G121" i="3"/>
  <c r="H121" i="3"/>
  <c r="I121" i="3"/>
  <c r="J121" i="3"/>
  <c r="K121" i="3"/>
  <c r="L121" i="3"/>
  <c r="N121" i="3"/>
  <c r="O121" i="3"/>
  <c r="P121" i="3"/>
  <c r="Q121" i="3"/>
  <c r="B123" i="3"/>
  <c r="C123" i="3"/>
  <c r="D123" i="3"/>
  <c r="F123" i="3"/>
  <c r="G123" i="3"/>
  <c r="H123" i="3"/>
  <c r="I123" i="3"/>
  <c r="J123" i="3"/>
  <c r="K123" i="3"/>
  <c r="L123" i="3"/>
  <c r="N123" i="3"/>
  <c r="O123" i="3"/>
  <c r="P123" i="3"/>
  <c r="Q123" i="3"/>
  <c r="B124" i="3"/>
  <c r="C124" i="3"/>
  <c r="D124" i="3"/>
  <c r="F124" i="3"/>
  <c r="G124" i="3"/>
  <c r="I124" i="3"/>
  <c r="J124" i="3"/>
  <c r="K124" i="3"/>
  <c r="N124" i="3"/>
  <c r="O124" i="3"/>
  <c r="P124" i="3"/>
  <c r="Q124" i="3"/>
  <c r="B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B128" i="3"/>
  <c r="L128" i="3"/>
  <c r="G130" i="3"/>
  <c r="E133" i="3"/>
  <c r="I133" i="3"/>
  <c r="M133" i="3"/>
  <c r="Q133" i="3"/>
  <c r="E134" i="3"/>
  <c r="I134" i="3"/>
  <c r="M134" i="3"/>
  <c r="Q134" i="3"/>
  <c r="E135" i="3"/>
  <c r="I135" i="3"/>
  <c r="M135" i="3"/>
  <c r="Q135" i="3"/>
  <c r="E136" i="3"/>
  <c r="I136" i="3"/>
  <c r="M136" i="3"/>
  <c r="Q136" i="3"/>
  <c r="E137" i="3"/>
  <c r="I137" i="3"/>
  <c r="M137" i="3"/>
  <c r="Q137" i="3"/>
  <c r="E138" i="3"/>
  <c r="I138" i="3"/>
  <c r="M138" i="3"/>
  <c r="Q138" i="3"/>
  <c r="E139" i="3"/>
  <c r="I139" i="3"/>
  <c r="M139" i="3"/>
  <c r="Q139" i="3"/>
  <c r="E140" i="3"/>
  <c r="I140" i="3"/>
  <c r="M140" i="3"/>
  <c r="Q140" i="3"/>
  <c r="B142" i="3"/>
  <c r="C142" i="3"/>
  <c r="D142" i="3"/>
  <c r="F142" i="3"/>
  <c r="G142" i="3"/>
  <c r="H142" i="3"/>
  <c r="H149" i="3" s="1"/>
  <c r="J142" i="3"/>
  <c r="K142" i="3"/>
  <c r="L142" i="3"/>
  <c r="M142" i="3"/>
  <c r="M149" i="3" s="1"/>
  <c r="N142" i="3"/>
  <c r="O142" i="3"/>
  <c r="P142" i="3"/>
  <c r="Q142" i="3"/>
  <c r="Q149" i="3" s="1"/>
  <c r="B143" i="3"/>
  <c r="C143" i="3"/>
  <c r="D143" i="3"/>
  <c r="F143" i="3"/>
  <c r="F149" i="3" s="1"/>
  <c r="G143" i="3"/>
  <c r="H143" i="3"/>
  <c r="J143" i="3"/>
  <c r="K143" i="3"/>
  <c r="K149" i="3" s="1"/>
  <c r="L143" i="3"/>
  <c r="M143" i="3"/>
  <c r="N143" i="3"/>
  <c r="O143" i="3"/>
  <c r="O149" i="3" s="1"/>
  <c r="P143" i="3"/>
  <c r="Q143" i="3"/>
  <c r="B144" i="3"/>
  <c r="C144" i="3"/>
  <c r="D144" i="3"/>
  <c r="F144" i="3"/>
  <c r="G144" i="3"/>
  <c r="H144" i="3"/>
  <c r="J144" i="3"/>
  <c r="K144" i="3"/>
  <c r="L144" i="3"/>
  <c r="M144" i="3"/>
  <c r="N144" i="3"/>
  <c r="O144" i="3"/>
  <c r="P144" i="3"/>
  <c r="Q144" i="3"/>
  <c r="B145" i="3"/>
  <c r="C145" i="3"/>
  <c r="D145" i="3"/>
  <c r="F145" i="3"/>
  <c r="G145" i="3"/>
  <c r="H145" i="3"/>
  <c r="J145" i="3"/>
  <c r="K145" i="3"/>
  <c r="L145" i="3"/>
  <c r="M145" i="3"/>
  <c r="N145" i="3"/>
  <c r="O145" i="3"/>
  <c r="P145" i="3"/>
  <c r="Q145" i="3"/>
  <c r="B146" i="3"/>
  <c r="C146" i="3"/>
  <c r="D146" i="3"/>
  <c r="F146" i="3"/>
  <c r="G146" i="3"/>
  <c r="H146" i="3"/>
  <c r="J146" i="3"/>
  <c r="K146" i="3"/>
  <c r="L146" i="3"/>
  <c r="M146" i="3"/>
  <c r="N146" i="3"/>
  <c r="O146" i="3"/>
  <c r="P146" i="3"/>
  <c r="Q146" i="3"/>
  <c r="B148" i="3"/>
  <c r="C148" i="3"/>
  <c r="D148" i="3"/>
  <c r="F148" i="3"/>
  <c r="G148" i="3"/>
  <c r="H148" i="3"/>
  <c r="J148" i="3"/>
  <c r="K148" i="3"/>
  <c r="L148" i="3"/>
  <c r="M148" i="3"/>
  <c r="N148" i="3"/>
  <c r="O148" i="3"/>
  <c r="P148" i="3"/>
  <c r="Q148" i="3"/>
  <c r="B149" i="3"/>
  <c r="D149" i="3"/>
  <c r="G149" i="3"/>
  <c r="J149" i="3"/>
  <c r="L149" i="3"/>
  <c r="N149" i="3"/>
  <c r="P149" i="3"/>
  <c r="B150" i="3"/>
  <c r="C150" i="3"/>
  <c r="D150" i="3"/>
  <c r="E150" i="3"/>
  <c r="F150" i="3"/>
  <c r="G150" i="3"/>
  <c r="H150" i="3"/>
  <c r="J150" i="3"/>
  <c r="K150" i="3"/>
  <c r="L150" i="3"/>
  <c r="M150" i="3"/>
  <c r="N150" i="3"/>
  <c r="O150" i="3"/>
  <c r="P150" i="3"/>
  <c r="Q150" i="3"/>
  <c r="B3" i="5"/>
  <c r="B8" i="5"/>
  <c r="E8" i="5" s="1"/>
  <c r="C8" i="5"/>
  <c r="D8" i="5"/>
  <c r="F8" i="5"/>
  <c r="G8" i="5"/>
  <c r="H8" i="5"/>
  <c r="J8" i="5"/>
  <c r="K8" i="5"/>
  <c r="L8" i="5"/>
  <c r="N8" i="5"/>
  <c r="O8" i="5"/>
  <c r="P8" i="5"/>
  <c r="B9" i="5"/>
  <c r="E9" i="5" s="1"/>
  <c r="C9" i="5"/>
  <c r="D9" i="5"/>
  <c r="F9" i="5"/>
  <c r="G9" i="5"/>
  <c r="H9" i="5"/>
  <c r="J9" i="5"/>
  <c r="K9" i="5"/>
  <c r="L9" i="5"/>
  <c r="N9" i="5"/>
  <c r="O9" i="5"/>
  <c r="P9" i="5"/>
  <c r="B10" i="5"/>
  <c r="E10" i="5" s="1"/>
  <c r="C10" i="5"/>
  <c r="D10" i="5"/>
  <c r="F10" i="5"/>
  <c r="G10" i="5"/>
  <c r="H10" i="5"/>
  <c r="J10" i="5"/>
  <c r="K10" i="5"/>
  <c r="L10" i="5"/>
  <c r="N10" i="5"/>
  <c r="O10" i="5"/>
  <c r="P10" i="5"/>
  <c r="B11" i="5"/>
  <c r="E11" i="5" s="1"/>
  <c r="C11" i="5"/>
  <c r="D11" i="5"/>
  <c r="F11" i="5"/>
  <c r="G11" i="5"/>
  <c r="H11" i="5"/>
  <c r="J11" i="5"/>
  <c r="K11" i="5"/>
  <c r="L11" i="5"/>
  <c r="N11" i="5"/>
  <c r="O11" i="5"/>
  <c r="P11" i="5"/>
  <c r="B12" i="5"/>
  <c r="E12" i="5" s="1"/>
  <c r="C12" i="5"/>
  <c r="D12" i="5"/>
  <c r="F12" i="5"/>
  <c r="G12" i="5"/>
  <c r="H12" i="5"/>
  <c r="J12" i="5"/>
  <c r="K12" i="5"/>
  <c r="L12" i="5"/>
  <c r="N12" i="5"/>
  <c r="O12" i="5"/>
  <c r="P12" i="5"/>
  <c r="B13" i="5"/>
  <c r="E13" i="5" s="1"/>
  <c r="C13" i="5"/>
  <c r="D13" i="5"/>
  <c r="F13" i="5"/>
  <c r="G13" i="5"/>
  <c r="H13" i="5"/>
  <c r="J13" i="5"/>
  <c r="K13" i="5"/>
  <c r="L13" i="5"/>
  <c r="N13" i="5"/>
  <c r="O13" i="5"/>
  <c r="P13" i="5"/>
  <c r="B14" i="5"/>
  <c r="E14" i="5" s="1"/>
  <c r="C14" i="5"/>
  <c r="D14" i="5"/>
  <c r="F14" i="5"/>
  <c r="G14" i="5"/>
  <c r="H14" i="5"/>
  <c r="J14" i="5"/>
  <c r="K14" i="5"/>
  <c r="L14" i="5"/>
  <c r="N14" i="5"/>
  <c r="O14" i="5"/>
  <c r="P14" i="5"/>
  <c r="B15" i="5"/>
  <c r="E15" i="5" s="1"/>
  <c r="C15" i="5"/>
  <c r="D15" i="5"/>
  <c r="F15" i="5"/>
  <c r="G15" i="5"/>
  <c r="H15" i="5"/>
  <c r="J15" i="5"/>
  <c r="K15" i="5"/>
  <c r="L15" i="5"/>
  <c r="N15" i="5"/>
  <c r="O15" i="5"/>
  <c r="P15" i="5"/>
  <c r="B17" i="5"/>
  <c r="C17" i="5"/>
  <c r="D17" i="5"/>
  <c r="F17" i="5"/>
  <c r="G17" i="5"/>
  <c r="H17" i="5"/>
  <c r="J17" i="5"/>
  <c r="K17" i="5"/>
  <c r="L17" i="5"/>
  <c r="N17" i="5"/>
  <c r="O17" i="5"/>
  <c r="P17" i="5"/>
  <c r="B18" i="5"/>
  <c r="C18" i="5"/>
  <c r="D18" i="5"/>
  <c r="F18" i="5"/>
  <c r="G18" i="5"/>
  <c r="H18" i="5"/>
  <c r="J18" i="5"/>
  <c r="K18" i="5"/>
  <c r="L18" i="5"/>
  <c r="N18" i="5"/>
  <c r="O18" i="5"/>
  <c r="P18" i="5"/>
  <c r="B19" i="5"/>
  <c r="C19" i="5"/>
  <c r="D19" i="5"/>
  <c r="F19" i="5"/>
  <c r="G19" i="5"/>
  <c r="H19" i="5"/>
  <c r="J19" i="5"/>
  <c r="K19" i="5"/>
  <c r="L19" i="5"/>
  <c r="N19" i="5"/>
  <c r="O19" i="5"/>
  <c r="P19" i="5"/>
  <c r="B20" i="5"/>
  <c r="C20" i="5"/>
  <c r="D20" i="5"/>
  <c r="F20" i="5"/>
  <c r="G20" i="5"/>
  <c r="H20" i="5"/>
  <c r="J20" i="5"/>
  <c r="K20" i="5"/>
  <c r="L20" i="5"/>
  <c r="N20" i="5"/>
  <c r="O20" i="5"/>
  <c r="P20" i="5"/>
  <c r="B21" i="5"/>
  <c r="C21" i="5"/>
  <c r="D21" i="5"/>
  <c r="F21" i="5"/>
  <c r="G21" i="5"/>
  <c r="H21" i="5"/>
  <c r="J21" i="5"/>
  <c r="K21" i="5"/>
  <c r="L21" i="5"/>
  <c r="N21" i="5"/>
  <c r="O21" i="5"/>
  <c r="P21" i="5"/>
  <c r="B23" i="5"/>
  <c r="C23" i="5"/>
  <c r="D23" i="5"/>
  <c r="F23" i="5"/>
  <c r="G23" i="5"/>
  <c r="H23" i="5"/>
  <c r="J23" i="5"/>
  <c r="K23" i="5"/>
  <c r="L23" i="5"/>
  <c r="N23" i="5"/>
  <c r="O23" i="5"/>
  <c r="P23" i="5"/>
  <c r="B24" i="5"/>
  <c r="C24" i="5"/>
  <c r="D24" i="5"/>
  <c r="F24" i="5"/>
  <c r="G24" i="5"/>
  <c r="H24" i="5"/>
  <c r="J24" i="5"/>
  <c r="K24" i="5"/>
  <c r="L24" i="5"/>
  <c r="N24" i="5"/>
  <c r="O24" i="5"/>
  <c r="P24" i="5"/>
  <c r="B25" i="5"/>
  <c r="C25" i="5"/>
  <c r="D25" i="5"/>
  <c r="F25" i="5"/>
  <c r="G25" i="5"/>
  <c r="H25" i="5"/>
  <c r="J25" i="5"/>
  <c r="K25" i="5"/>
  <c r="L25" i="5"/>
  <c r="N25" i="5"/>
  <c r="O25" i="5"/>
  <c r="P25" i="5"/>
  <c r="B28" i="5"/>
  <c r="H28" i="5"/>
  <c r="C30" i="5"/>
  <c r="G30" i="5"/>
  <c r="G55" i="5" s="1"/>
  <c r="K30" i="5"/>
  <c r="K55" i="5" s="1"/>
  <c r="O30" i="5"/>
  <c r="E33" i="5"/>
  <c r="I33" i="5"/>
  <c r="M33" i="5"/>
  <c r="Q33" i="5"/>
  <c r="E34" i="5"/>
  <c r="I34" i="5"/>
  <c r="M34" i="5"/>
  <c r="Q34" i="5"/>
  <c r="E35" i="5"/>
  <c r="I35" i="5"/>
  <c r="M35" i="5"/>
  <c r="Q35" i="5"/>
  <c r="E36" i="5"/>
  <c r="I36" i="5"/>
  <c r="M36" i="5"/>
  <c r="Q36" i="5"/>
  <c r="E37" i="5"/>
  <c r="I37" i="5"/>
  <c r="M37" i="5"/>
  <c r="Q37" i="5"/>
  <c r="E38" i="5"/>
  <c r="I38" i="5"/>
  <c r="M38" i="5"/>
  <c r="Q38" i="5"/>
  <c r="E39" i="5"/>
  <c r="I39" i="5"/>
  <c r="M39" i="5"/>
  <c r="Q39" i="5"/>
  <c r="E40" i="5"/>
  <c r="I40" i="5"/>
  <c r="M40" i="5"/>
  <c r="Q40" i="5"/>
  <c r="B42" i="5"/>
  <c r="C42" i="5"/>
  <c r="D42" i="5"/>
  <c r="D49" i="5" s="1"/>
  <c r="F42" i="5"/>
  <c r="G42" i="5"/>
  <c r="H42" i="5"/>
  <c r="J42" i="5"/>
  <c r="J49" i="5" s="1"/>
  <c r="K42" i="5"/>
  <c r="L42" i="5"/>
  <c r="N42" i="5"/>
  <c r="O42" i="5"/>
  <c r="P42" i="5"/>
  <c r="Q42" i="5"/>
  <c r="B43" i="5"/>
  <c r="C43" i="5"/>
  <c r="C49" i="5" s="1"/>
  <c r="D43" i="5"/>
  <c r="F43" i="5"/>
  <c r="G43" i="5"/>
  <c r="H43" i="5"/>
  <c r="J43" i="5"/>
  <c r="K43" i="5"/>
  <c r="L43" i="5"/>
  <c r="N43" i="5"/>
  <c r="N49" i="5" s="1"/>
  <c r="O43" i="5"/>
  <c r="P43" i="5"/>
  <c r="Q43" i="5"/>
  <c r="Q49" i="5" s="1"/>
  <c r="B44" i="5"/>
  <c r="C44" i="5"/>
  <c r="D44" i="5"/>
  <c r="F44" i="5"/>
  <c r="G44" i="5"/>
  <c r="H44" i="5"/>
  <c r="J44" i="5"/>
  <c r="K44" i="5"/>
  <c r="L44" i="5"/>
  <c r="N44" i="5"/>
  <c r="O44" i="5"/>
  <c r="P44" i="5"/>
  <c r="Q44" i="5"/>
  <c r="B45" i="5"/>
  <c r="C45" i="5"/>
  <c r="D45" i="5"/>
  <c r="F45" i="5"/>
  <c r="F49" i="5" s="1"/>
  <c r="G45" i="5"/>
  <c r="H45" i="5"/>
  <c r="J45" i="5"/>
  <c r="K45" i="5"/>
  <c r="K49" i="5" s="1"/>
  <c r="L45" i="5"/>
  <c r="N45" i="5"/>
  <c r="O45" i="5"/>
  <c r="P45" i="5"/>
  <c r="Q45" i="5"/>
  <c r="B46" i="5"/>
  <c r="C46" i="5"/>
  <c r="D46" i="5"/>
  <c r="F46" i="5"/>
  <c r="G46" i="5"/>
  <c r="H46" i="5"/>
  <c r="J46" i="5"/>
  <c r="K46" i="5"/>
  <c r="L46" i="5"/>
  <c r="N46" i="5"/>
  <c r="O46" i="5"/>
  <c r="P46" i="5"/>
  <c r="Q46" i="5"/>
  <c r="B48" i="5"/>
  <c r="C48" i="5"/>
  <c r="D48" i="5"/>
  <c r="F48" i="5"/>
  <c r="G48" i="5"/>
  <c r="H48" i="5"/>
  <c r="J48" i="5"/>
  <c r="K48" i="5"/>
  <c r="L48" i="5"/>
  <c r="N48" i="5"/>
  <c r="O48" i="5"/>
  <c r="P48" i="5"/>
  <c r="Q48" i="5"/>
  <c r="B49" i="5"/>
  <c r="G49" i="5"/>
  <c r="O49" i="5"/>
  <c r="B50" i="5"/>
  <c r="C50" i="5"/>
  <c r="D50" i="5"/>
  <c r="F50" i="5"/>
  <c r="G50" i="5"/>
  <c r="H50" i="5"/>
  <c r="J50" i="5"/>
  <c r="K50" i="5"/>
  <c r="L50" i="5"/>
  <c r="N50" i="5"/>
  <c r="O50" i="5"/>
  <c r="P50" i="5"/>
  <c r="Q50" i="5"/>
  <c r="B53" i="5"/>
  <c r="H53" i="5"/>
  <c r="C55" i="5"/>
  <c r="O55" i="5"/>
  <c r="O80" i="5" s="1"/>
  <c r="E58" i="5"/>
  <c r="I58" i="5"/>
  <c r="I67" i="5" s="1"/>
  <c r="M58" i="5"/>
  <c r="Q58" i="5"/>
  <c r="E59" i="5"/>
  <c r="I59" i="5"/>
  <c r="I68" i="5" s="1"/>
  <c r="M59" i="5"/>
  <c r="Q59" i="5"/>
  <c r="E60" i="5"/>
  <c r="I60" i="5"/>
  <c r="I69" i="5" s="1"/>
  <c r="M60" i="5"/>
  <c r="Q60" i="5"/>
  <c r="E61" i="5"/>
  <c r="I61" i="5"/>
  <c r="I70" i="5" s="1"/>
  <c r="M61" i="5"/>
  <c r="Q61" i="5"/>
  <c r="E62" i="5"/>
  <c r="I62" i="5"/>
  <c r="I71" i="5" s="1"/>
  <c r="M62" i="5"/>
  <c r="Q62" i="5"/>
  <c r="E63" i="5"/>
  <c r="I63" i="5"/>
  <c r="M63" i="5"/>
  <c r="Q63" i="5"/>
  <c r="E64" i="5"/>
  <c r="I64" i="5"/>
  <c r="M64" i="5"/>
  <c r="Q64" i="5"/>
  <c r="E65" i="5"/>
  <c r="I65" i="5"/>
  <c r="M65" i="5"/>
  <c r="Q65" i="5"/>
  <c r="B67" i="5"/>
  <c r="C67" i="5"/>
  <c r="C74" i="5" s="1"/>
  <c r="D67" i="5"/>
  <c r="F67" i="5"/>
  <c r="G67" i="5"/>
  <c r="H67" i="5"/>
  <c r="J67" i="5"/>
  <c r="K67" i="5"/>
  <c r="L67" i="5"/>
  <c r="N67" i="5"/>
  <c r="O67" i="5"/>
  <c r="P67" i="5"/>
  <c r="Q67" i="5"/>
  <c r="B68" i="5"/>
  <c r="C68" i="5"/>
  <c r="D68" i="5"/>
  <c r="F68" i="5"/>
  <c r="G68" i="5"/>
  <c r="H68" i="5"/>
  <c r="J68" i="5"/>
  <c r="J74" i="5" s="1"/>
  <c r="K68" i="5"/>
  <c r="L68" i="5"/>
  <c r="N68" i="5"/>
  <c r="O68" i="5"/>
  <c r="O74" i="5" s="1"/>
  <c r="P68" i="5"/>
  <c r="Q68" i="5"/>
  <c r="B69" i="5"/>
  <c r="C69" i="5"/>
  <c r="D69" i="5"/>
  <c r="F69" i="5"/>
  <c r="G69" i="5"/>
  <c r="G74" i="5" s="1"/>
  <c r="H69" i="5"/>
  <c r="J69" i="5"/>
  <c r="K69" i="5"/>
  <c r="L69" i="5"/>
  <c r="N69" i="5"/>
  <c r="O69" i="5"/>
  <c r="P69" i="5"/>
  <c r="Q69" i="5"/>
  <c r="B70" i="5"/>
  <c r="C70" i="5"/>
  <c r="D70" i="5"/>
  <c r="F70" i="5"/>
  <c r="G70" i="5"/>
  <c r="H70" i="5"/>
  <c r="J70" i="5"/>
  <c r="K70" i="5"/>
  <c r="L70" i="5"/>
  <c r="M70" i="5"/>
  <c r="N70" i="5"/>
  <c r="N74" i="5" s="1"/>
  <c r="O70" i="5"/>
  <c r="P70" i="5"/>
  <c r="Q70" i="5"/>
  <c r="B71" i="5"/>
  <c r="B74" i="5" s="1"/>
  <c r="C71" i="5"/>
  <c r="D71" i="5"/>
  <c r="F71" i="5"/>
  <c r="G71" i="5"/>
  <c r="H71" i="5"/>
  <c r="J71" i="5"/>
  <c r="K71" i="5"/>
  <c r="L71" i="5"/>
  <c r="M71" i="5"/>
  <c r="N71" i="5"/>
  <c r="O71" i="5"/>
  <c r="P71" i="5"/>
  <c r="Q71" i="5"/>
  <c r="B73" i="5"/>
  <c r="C73" i="5"/>
  <c r="D73" i="5"/>
  <c r="F73" i="5"/>
  <c r="G73" i="5"/>
  <c r="H73" i="5"/>
  <c r="J73" i="5"/>
  <c r="K73" i="5"/>
  <c r="L73" i="5"/>
  <c r="M73" i="5"/>
  <c r="N73" i="5"/>
  <c r="O73" i="5"/>
  <c r="P73" i="5"/>
  <c r="Q73" i="5"/>
  <c r="F74" i="5"/>
  <c r="K74" i="5"/>
  <c r="Q74" i="5"/>
  <c r="B75" i="5"/>
  <c r="C75" i="5"/>
  <c r="D75" i="5"/>
  <c r="F75" i="5"/>
  <c r="G75" i="5"/>
  <c r="H75" i="5"/>
  <c r="J75" i="5"/>
  <c r="K75" i="5"/>
  <c r="L75" i="5"/>
  <c r="M75" i="5"/>
  <c r="N75" i="5"/>
  <c r="O75" i="5"/>
  <c r="P75" i="5"/>
  <c r="Q75" i="5"/>
  <c r="B78" i="5"/>
  <c r="H78" i="5"/>
  <c r="C80" i="5"/>
  <c r="G80" i="5"/>
  <c r="G105" i="5" s="1"/>
  <c r="K80" i="5"/>
  <c r="K105" i="5" s="1"/>
  <c r="K130" i="5" s="1"/>
  <c r="E83" i="5"/>
  <c r="I83" i="5"/>
  <c r="M83" i="5"/>
  <c r="Q83" i="5"/>
  <c r="Q92" i="5" s="1"/>
  <c r="E84" i="5"/>
  <c r="I84" i="5"/>
  <c r="M84" i="5"/>
  <c r="Q84" i="5"/>
  <c r="Q93" i="5" s="1"/>
  <c r="E85" i="5"/>
  <c r="I85" i="5"/>
  <c r="M85" i="5"/>
  <c r="Q85" i="5"/>
  <c r="Q94" i="5" s="1"/>
  <c r="E86" i="5"/>
  <c r="I86" i="5"/>
  <c r="M86" i="5"/>
  <c r="Q86" i="5"/>
  <c r="E87" i="5"/>
  <c r="I87" i="5"/>
  <c r="M87" i="5"/>
  <c r="Q87" i="5"/>
  <c r="Q96" i="5" s="1"/>
  <c r="E88" i="5"/>
  <c r="I88" i="5"/>
  <c r="M88" i="5"/>
  <c r="Q88" i="5"/>
  <c r="E89" i="5"/>
  <c r="I89" i="5"/>
  <c r="M89" i="5"/>
  <c r="Q89" i="5"/>
  <c r="E90" i="5"/>
  <c r="I90" i="5"/>
  <c r="M90" i="5"/>
  <c r="Q90" i="5"/>
  <c r="B92" i="5"/>
  <c r="C92" i="5"/>
  <c r="D92" i="5"/>
  <c r="F92" i="5"/>
  <c r="G92" i="5"/>
  <c r="H92" i="5"/>
  <c r="J92" i="5"/>
  <c r="K92" i="5"/>
  <c r="L92" i="5"/>
  <c r="N92" i="5"/>
  <c r="O92" i="5"/>
  <c r="P92" i="5"/>
  <c r="B93" i="5"/>
  <c r="C93" i="5"/>
  <c r="D93" i="5"/>
  <c r="D99" i="5" s="1"/>
  <c r="F93" i="5"/>
  <c r="G93" i="5"/>
  <c r="H93" i="5"/>
  <c r="J93" i="5"/>
  <c r="J99" i="5" s="1"/>
  <c r="K93" i="5"/>
  <c r="L93" i="5"/>
  <c r="N93" i="5"/>
  <c r="N99" i="5" s="1"/>
  <c r="O93" i="5"/>
  <c r="O99" i="5" s="1"/>
  <c r="P93" i="5"/>
  <c r="B94" i="5"/>
  <c r="C94" i="5"/>
  <c r="C99" i="5" s="1"/>
  <c r="D94" i="5"/>
  <c r="F94" i="5"/>
  <c r="G94" i="5"/>
  <c r="H94" i="5"/>
  <c r="J94" i="5"/>
  <c r="K94" i="5"/>
  <c r="L94" i="5"/>
  <c r="N94" i="5"/>
  <c r="O94" i="5"/>
  <c r="P94" i="5"/>
  <c r="B95" i="5"/>
  <c r="B99" i="5" s="1"/>
  <c r="C95" i="5"/>
  <c r="D95" i="5"/>
  <c r="F95" i="5"/>
  <c r="G95" i="5"/>
  <c r="G99" i="5" s="1"/>
  <c r="H95" i="5"/>
  <c r="J95" i="5"/>
  <c r="K95" i="5"/>
  <c r="L95" i="5"/>
  <c r="L99" i="5" s="1"/>
  <c r="N95" i="5"/>
  <c r="O95" i="5"/>
  <c r="P95" i="5"/>
  <c r="Q95" i="5"/>
  <c r="B96" i="5"/>
  <c r="C96" i="5"/>
  <c r="D96" i="5"/>
  <c r="F96" i="5"/>
  <c r="G96" i="5"/>
  <c r="H96" i="5"/>
  <c r="J96" i="5"/>
  <c r="K96" i="5"/>
  <c r="L96" i="5"/>
  <c r="N96" i="5"/>
  <c r="O96" i="5"/>
  <c r="P96" i="5"/>
  <c r="B98" i="5"/>
  <c r="C98" i="5"/>
  <c r="D98" i="5"/>
  <c r="F98" i="5"/>
  <c r="G98" i="5"/>
  <c r="H98" i="5"/>
  <c r="J98" i="5"/>
  <c r="K98" i="5"/>
  <c r="L98" i="5"/>
  <c r="N98" i="5"/>
  <c r="O98" i="5"/>
  <c r="P98" i="5"/>
  <c r="H99" i="5"/>
  <c r="B100" i="5"/>
  <c r="C100" i="5"/>
  <c r="D100" i="5"/>
  <c r="F100" i="5"/>
  <c r="G100" i="5"/>
  <c r="H100" i="5"/>
  <c r="J100" i="5"/>
  <c r="K100" i="5"/>
  <c r="L100" i="5"/>
  <c r="N100" i="5"/>
  <c r="O100" i="5"/>
  <c r="P100" i="5"/>
  <c r="B103" i="5"/>
  <c r="H103" i="5"/>
  <c r="C105" i="5"/>
  <c r="O105" i="5"/>
  <c r="O130" i="5" s="1"/>
  <c r="E108" i="5"/>
  <c r="I108" i="5"/>
  <c r="M108" i="5"/>
  <c r="Q108" i="5"/>
  <c r="Q123" i="5" s="1"/>
  <c r="E109" i="5"/>
  <c r="I109" i="5"/>
  <c r="M109" i="5"/>
  <c r="Q109" i="5"/>
  <c r="Q118" i="5" s="1"/>
  <c r="E110" i="5"/>
  <c r="I110" i="5"/>
  <c r="M110" i="5"/>
  <c r="Q110" i="5"/>
  <c r="Q119" i="5" s="1"/>
  <c r="E111" i="5"/>
  <c r="I111" i="5"/>
  <c r="M111" i="5"/>
  <c r="Q111" i="5"/>
  <c r="E112" i="5"/>
  <c r="I112" i="5"/>
  <c r="M112" i="5"/>
  <c r="Q112" i="5"/>
  <c r="Q121" i="5" s="1"/>
  <c r="E113" i="5"/>
  <c r="I113" i="5"/>
  <c r="M113" i="5"/>
  <c r="Q113" i="5"/>
  <c r="E114" i="5"/>
  <c r="I114" i="5"/>
  <c r="M114" i="5"/>
  <c r="Q114" i="5"/>
  <c r="E115" i="5"/>
  <c r="I115" i="5"/>
  <c r="M115" i="5"/>
  <c r="Q115" i="5"/>
  <c r="B117" i="5"/>
  <c r="C117" i="5"/>
  <c r="D117" i="5"/>
  <c r="D124" i="5" s="1"/>
  <c r="E117" i="5"/>
  <c r="E124" i="5" s="1"/>
  <c r="F117" i="5"/>
  <c r="G117" i="5"/>
  <c r="H117" i="5"/>
  <c r="H124" i="5" s="1"/>
  <c r="I117" i="5"/>
  <c r="I124" i="5" s="1"/>
  <c r="J117" i="5"/>
  <c r="K117" i="5"/>
  <c r="L117" i="5"/>
  <c r="L124" i="5" s="1"/>
  <c r="N117" i="5"/>
  <c r="N124" i="5" s="1"/>
  <c r="O117" i="5"/>
  <c r="P117" i="5"/>
  <c r="B118" i="5"/>
  <c r="B124" i="5" s="1"/>
  <c r="C118" i="5"/>
  <c r="D118" i="5"/>
  <c r="E118" i="5"/>
  <c r="F118" i="5"/>
  <c r="F124" i="5" s="1"/>
  <c r="G118" i="5"/>
  <c r="H118" i="5"/>
  <c r="I118" i="5"/>
  <c r="J118" i="5"/>
  <c r="J124" i="5" s="1"/>
  <c r="K118" i="5"/>
  <c r="L118" i="5"/>
  <c r="N118" i="5"/>
  <c r="O118" i="5"/>
  <c r="O124" i="5" s="1"/>
  <c r="P118" i="5"/>
  <c r="B119" i="5"/>
  <c r="C119" i="5"/>
  <c r="D119" i="5"/>
  <c r="E119" i="5"/>
  <c r="F119" i="5"/>
  <c r="G119" i="5"/>
  <c r="H119" i="5"/>
  <c r="I119" i="5"/>
  <c r="J119" i="5"/>
  <c r="K119" i="5"/>
  <c r="L119" i="5"/>
  <c r="N119" i="5"/>
  <c r="O119" i="5"/>
  <c r="P119" i="5"/>
  <c r="B120" i="5"/>
  <c r="C120" i="5"/>
  <c r="D120" i="5"/>
  <c r="E120" i="5"/>
  <c r="F120" i="5"/>
  <c r="G120" i="5"/>
  <c r="H120" i="5"/>
  <c r="I120" i="5"/>
  <c r="J120" i="5"/>
  <c r="K120" i="5"/>
  <c r="L120" i="5"/>
  <c r="N120" i="5"/>
  <c r="O120" i="5"/>
  <c r="P120" i="5"/>
  <c r="Q120" i="5"/>
  <c r="B121" i="5"/>
  <c r="C121" i="5"/>
  <c r="D121" i="5"/>
  <c r="E121" i="5"/>
  <c r="F121" i="5"/>
  <c r="G121" i="5"/>
  <c r="H121" i="5"/>
  <c r="I121" i="5"/>
  <c r="J121" i="5"/>
  <c r="K121" i="5"/>
  <c r="L121" i="5"/>
  <c r="N121" i="5"/>
  <c r="O121" i="5"/>
  <c r="P121" i="5"/>
  <c r="B123" i="5"/>
  <c r="C123" i="5"/>
  <c r="D123" i="5"/>
  <c r="E123" i="5"/>
  <c r="F123" i="5"/>
  <c r="G123" i="5"/>
  <c r="H123" i="5"/>
  <c r="I123" i="5"/>
  <c r="J123" i="5"/>
  <c r="K123" i="5"/>
  <c r="L123" i="5"/>
  <c r="N123" i="5"/>
  <c r="O123" i="5"/>
  <c r="P123" i="5"/>
  <c r="C124" i="5"/>
  <c r="G124" i="5"/>
  <c r="K124" i="5"/>
  <c r="P124" i="5"/>
  <c r="B125" i="5"/>
  <c r="C125" i="5"/>
  <c r="D125" i="5"/>
  <c r="E125" i="5"/>
  <c r="F125" i="5"/>
  <c r="G125" i="5"/>
  <c r="H125" i="5"/>
  <c r="I125" i="5"/>
  <c r="J125" i="5"/>
  <c r="K125" i="5"/>
  <c r="L125" i="5"/>
  <c r="N125" i="5"/>
  <c r="O125" i="5"/>
  <c r="P125" i="5"/>
  <c r="Q125" i="5"/>
  <c r="B128" i="5"/>
  <c r="H128" i="5"/>
  <c r="C130" i="5"/>
  <c r="G130" i="5"/>
  <c r="E133" i="5"/>
  <c r="I133" i="5"/>
  <c r="M133" i="5"/>
  <c r="M148" i="5" s="1"/>
  <c r="Q133" i="5"/>
  <c r="E134" i="5"/>
  <c r="I134" i="5"/>
  <c r="M134" i="5"/>
  <c r="M143" i="5" s="1"/>
  <c r="Q134" i="5"/>
  <c r="E135" i="5"/>
  <c r="I135" i="5"/>
  <c r="M135" i="5"/>
  <c r="M144" i="5" s="1"/>
  <c r="Q135" i="5"/>
  <c r="E136" i="5"/>
  <c r="I136" i="5"/>
  <c r="M136" i="5"/>
  <c r="M145" i="5" s="1"/>
  <c r="Q136" i="5"/>
  <c r="E137" i="5"/>
  <c r="I137" i="5"/>
  <c r="M137" i="5"/>
  <c r="M146" i="5" s="1"/>
  <c r="Q137" i="5"/>
  <c r="E138" i="5"/>
  <c r="I138" i="5"/>
  <c r="M138" i="5"/>
  <c r="Q138" i="5"/>
  <c r="E139" i="5"/>
  <c r="I139" i="5"/>
  <c r="M139" i="5"/>
  <c r="Q139" i="5"/>
  <c r="E140" i="5"/>
  <c r="I140" i="5"/>
  <c r="M140" i="5"/>
  <c r="Q140" i="5"/>
  <c r="B142" i="5"/>
  <c r="C142" i="5"/>
  <c r="D142" i="5"/>
  <c r="F142" i="5"/>
  <c r="G142" i="5"/>
  <c r="H142" i="5"/>
  <c r="J142" i="5"/>
  <c r="K142" i="5"/>
  <c r="L142" i="5"/>
  <c r="N142" i="5"/>
  <c r="O142" i="5"/>
  <c r="P142" i="5"/>
  <c r="Q142" i="5"/>
  <c r="B143" i="5"/>
  <c r="B149" i="5" s="1"/>
  <c r="C143" i="5"/>
  <c r="D143" i="5"/>
  <c r="F143" i="5"/>
  <c r="F149" i="5" s="1"/>
  <c r="G143" i="5"/>
  <c r="G149" i="5" s="1"/>
  <c r="H143" i="5"/>
  <c r="J143" i="5"/>
  <c r="K143" i="5"/>
  <c r="K149" i="5" s="1"/>
  <c r="L143" i="5"/>
  <c r="L149" i="5" s="1"/>
  <c r="N143" i="5"/>
  <c r="O143" i="5"/>
  <c r="O149" i="5" s="1"/>
  <c r="P143" i="5"/>
  <c r="P149" i="5" s="1"/>
  <c r="Q143" i="5"/>
  <c r="B144" i="5"/>
  <c r="C144" i="5"/>
  <c r="D144" i="5"/>
  <c r="F144" i="5"/>
  <c r="G144" i="5"/>
  <c r="H144" i="5"/>
  <c r="J144" i="5"/>
  <c r="K144" i="5"/>
  <c r="L144" i="5"/>
  <c r="N144" i="5"/>
  <c r="O144" i="5"/>
  <c r="P144" i="5"/>
  <c r="Q144" i="5"/>
  <c r="B145" i="5"/>
  <c r="C145" i="5"/>
  <c r="D145" i="5"/>
  <c r="F145" i="5"/>
  <c r="G145" i="5"/>
  <c r="H145" i="5"/>
  <c r="J145" i="5"/>
  <c r="K145" i="5"/>
  <c r="L145" i="5"/>
  <c r="N145" i="5"/>
  <c r="O145" i="5"/>
  <c r="P145" i="5"/>
  <c r="Q145" i="5"/>
  <c r="B146" i="5"/>
  <c r="C146" i="5"/>
  <c r="D146" i="5"/>
  <c r="F146" i="5"/>
  <c r="G146" i="5"/>
  <c r="H146" i="5"/>
  <c r="J146" i="5"/>
  <c r="K146" i="5"/>
  <c r="L146" i="5"/>
  <c r="N146" i="5"/>
  <c r="O146" i="5"/>
  <c r="P146" i="5"/>
  <c r="Q146" i="5"/>
  <c r="B148" i="5"/>
  <c r="C148" i="5"/>
  <c r="D148" i="5"/>
  <c r="F148" i="5"/>
  <c r="G148" i="5"/>
  <c r="H148" i="5"/>
  <c r="J148" i="5"/>
  <c r="K148" i="5"/>
  <c r="L148" i="5"/>
  <c r="N148" i="5"/>
  <c r="O148" i="5"/>
  <c r="P148" i="5"/>
  <c r="Q148" i="5"/>
  <c r="C149" i="5"/>
  <c r="D149" i="5"/>
  <c r="H149" i="5"/>
  <c r="J149" i="5"/>
  <c r="N149" i="5"/>
  <c r="Q149" i="5"/>
  <c r="B150" i="5"/>
  <c r="C150" i="5"/>
  <c r="D150" i="5"/>
  <c r="F150" i="5"/>
  <c r="G150" i="5"/>
  <c r="H150" i="5"/>
  <c r="J150" i="5"/>
  <c r="K150" i="5"/>
  <c r="L150" i="5"/>
  <c r="N150" i="5"/>
  <c r="O150" i="5"/>
  <c r="P150" i="5"/>
  <c r="Q150" i="5"/>
  <c r="M40" i="8" l="1"/>
  <c r="M122" i="8"/>
  <c r="M32" i="8"/>
  <c r="M36" i="8"/>
  <c r="L61" i="8"/>
  <c r="M52" i="8"/>
  <c r="M60" i="8"/>
  <c r="L32" i="8"/>
  <c r="M34" i="8"/>
  <c r="M42" i="8"/>
  <c r="M337" i="8"/>
  <c r="M46" i="8"/>
  <c r="M49" i="8"/>
  <c r="M53" i="8"/>
  <c r="M57" i="8"/>
  <c r="P61" i="8"/>
  <c r="M61" i="8" s="1"/>
  <c r="M183" i="8"/>
  <c r="M244" i="8"/>
  <c r="M38" i="8"/>
  <c r="N32" i="8"/>
  <c r="M44" i="8"/>
  <c r="Q99" i="5"/>
  <c r="I74" i="5"/>
  <c r="K99" i="5"/>
  <c r="I96" i="3"/>
  <c r="I92" i="3"/>
  <c r="E69" i="3"/>
  <c r="E73" i="3"/>
  <c r="E75" i="3"/>
  <c r="E67" i="3"/>
  <c r="R124" i="7"/>
  <c r="R123" i="7"/>
  <c r="Q21" i="7"/>
  <c r="Q19" i="7"/>
  <c r="Q20" i="7"/>
  <c r="B21" i="7"/>
  <c r="B19" i="7"/>
  <c r="R11" i="7"/>
  <c r="O18" i="7"/>
  <c r="O20" i="7"/>
  <c r="N17" i="7"/>
  <c r="N23" i="7"/>
  <c r="N25" i="7"/>
  <c r="D74" i="5"/>
  <c r="P74" i="5"/>
  <c r="I46" i="5"/>
  <c r="I45" i="5"/>
  <c r="I44" i="5"/>
  <c r="I49" i="5" s="1"/>
  <c r="I43" i="5"/>
  <c r="I42" i="5"/>
  <c r="I15" i="5"/>
  <c r="I14" i="5"/>
  <c r="I21" i="5" s="1"/>
  <c r="I13" i="5"/>
  <c r="I12" i="5"/>
  <c r="I11" i="5"/>
  <c r="I10" i="5"/>
  <c r="I18" i="5" s="1"/>
  <c r="I9" i="5"/>
  <c r="I8" i="5"/>
  <c r="E146" i="3"/>
  <c r="E145" i="3"/>
  <c r="E149" i="3" s="1"/>
  <c r="E144" i="3"/>
  <c r="E143" i="3"/>
  <c r="E142" i="3"/>
  <c r="M121" i="3"/>
  <c r="M120" i="3"/>
  <c r="M119" i="3"/>
  <c r="M118" i="3"/>
  <c r="M117" i="3"/>
  <c r="M124" i="3" s="1"/>
  <c r="M123" i="3"/>
  <c r="M49" i="3"/>
  <c r="I143" i="7"/>
  <c r="I150" i="7"/>
  <c r="I142" i="7"/>
  <c r="R125" i="7"/>
  <c r="K74" i="7"/>
  <c r="I49" i="6"/>
  <c r="N49" i="4"/>
  <c r="J49" i="4"/>
  <c r="F49" i="4"/>
  <c r="F99" i="5"/>
  <c r="I94" i="3"/>
  <c r="E70" i="3"/>
  <c r="M124" i="7"/>
  <c r="R94" i="7"/>
  <c r="R15" i="7"/>
  <c r="O21" i="7"/>
  <c r="N20" i="7"/>
  <c r="N24" i="7" s="1"/>
  <c r="N19" i="7"/>
  <c r="N21" i="7"/>
  <c r="C21" i="7"/>
  <c r="C18" i="7"/>
  <c r="C20" i="7"/>
  <c r="D20" i="7"/>
  <c r="D19" i="7"/>
  <c r="K17" i="7"/>
  <c r="K23" i="7"/>
  <c r="K25" i="7"/>
  <c r="K18" i="7"/>
  <c r="Q17" i="7"/>
  <c r="Q18" i="7"/>
  <c r="B23" i="7"/>
  <c r="B25" i="7"/>
  <c r="B17" i="7"/>
  <c r="B18" i="7"/>
  <c r="C23" i="7"/>
  <c r="C25" i="7"/>
  <c r="C17" i="7"/>
  <c r="K98" i="4"/>
  <c r="B49" i="4"/>
  <c r="E44" i="4"/>
  <c r="D25" i="4"/>
  <c r="D23" i="4"/>
  <c r="M21" i="4"/>
  <c r="M20" i="4"/>
  <c r="M19" i="4"/>
  <c r="M18" i="4"/>
  <c r="M17" i="4"/>
  <c r="M23" i="4"/>
  <c r="M25" i="4"/>
  <c r="I146" i="5"/>
  <c r="I143" i="5"/>
  <c r="Q117" i="5"/>
  <c r="Q124" i="5" s="1"/>
  <c r="M119" i="5"/>
  <c r="M118" i="5"/>
  <c r="I75" i="5"/>
  <c r="E146" i="5"/>
  <c r="E145" i="5"/>
  <c r="E144" i="5"/>
  <c r="E143" i="5"/>
  <c r="E142" i="5"/>
  <c r="E149" i="5" s="1"/>
  <c r="Q98" i="5"/>
  <c r="L74" i="5"/>
  <c r="H74" i="5"/>
  <c r="H49" i="5"/>
  <c r="P49" i="5"/>
  <c r="L49" i="5"/>
  <c r="E46" i="5"/>
  <c r="E45" i="5"/>
  <c r="E44" i="5"/>
  <c r="E49" i="5" s="1"/>
  <c r="E43" i="5"/>
  <c r="E42" i="5"/>
  <c r="M15" i="5"/>
  <c r="M14" i="5"/>
  <c r="M21" i="5" s="1"/>
  <c r="M13" i="5"/>
  <c r="M12" i="5"/>
  <c r="M11" i="5"/>
  <c r="M10" i="5"/>
  <c r="M19" i="5" s="1"/>
  <c r="M9" i="5"/>
  <c r="M8" i="5"/>
  <c r="C149" i="3"/>
  <c r="Q96" i="3"/>
  <c r="Q99" i="3" s="1"/>
  <c r="Q100" i="3"/>
  <c r="M71" i="3"/>
  <c r="M70" i="3"/>
  <c r="M69" i="3"/>
  <c r="M68" i="3"/>
  <c r="M67" i="3"/>
  <c r="M99" i="7"/>
  <c r="O74" i="7"/>
  <c r="I46" i="7"/>
  <c r="I45" i="7"/>
  <c r="I44" i="7"/>
  <c r="I43" i="7"/>
  <c r="I42" i="7"/>
  <c r="I48" i="7"/>
  <c r="O25" i="7"/>
  <c r="F21" i="7"/>
  <c r="N18" i="7"/>
  <c r="P99" i="5"/>
  <c r="I95" i="3"/>
  <c r="I93" i="3"/>
  <c r="E71" i="3"/>
  <c r="E68" i="3"/>
  <c r="I124" i="7"/>
  <c r="R96" i="7"/>
  <c r="R100" i="7"/>
  <c r="R92" i="7"/>
  <c r="R98" i="7"/>
  <c r="I13" i="7"/>
  <c r="I21" i="7" s="1"/>
  <c r="G21" i="7"/>
  <c r="H21" i="7"/>
  <c r="H20" i="7"/>
  <c r="P18" i="7"/>
  <c r="P17" i="7"/>
  <c r="P19" i="7"/>
  <c r="I10" i="7"/>
  <c r="I18" i="7" s="1"/>
  <c r="F17" i="7"/>
  <c r="F19" i="7"/>
  <c r="F23" i="7"/>
  <c r="F25" i="7"/>
  <c r="F18" i="7"/>
  <c r="I9" i="7"/>
  <c r="G18" i="7"/>
  <c r="G17" i="7"/>
  <c r="G23" i="7"/>
  <c r="G25" i="7"/>
  <c r="H23" i="7"/>
  <c r="H17" i="7"/>
  <c r="H24" i="7" s="1"/>
  <c r="G98" i="4"/>
  <c r="E46" i="4"/>
  <c r="E45" i="4"/>
  <c r="E43" i="4"/>
  <c r="E42" i="4"/>
  <c r="E49" i="4" s="1"/>
  <c r="E48" i="4"/>
  <c r="E50" i="4"/>
  <c r="M142" i="5"/>
  <c r="M149" i="5" s="1"/>
  <c r="I145" i="5"/>
  <c r="I149" i="5" s="1"/>
  <c r="I144" i="5"/>
  <c r="I142" i="5"/>
  <c r="M121" i="5"/>
  <c r="M120" i="5"/>
  <c r="M117" i="5"/>
  <c r="Q100" i="5"/>
  <c r="M150" i="5"/>
  <c r="I73" i="5"/>
  <c r="M69" i="5"/>
  <c r="M68" i="5"/>
  <c r="M67" i="5"/>
  <c r="M74" i="5" s="1"/>
  <c r="Q15" i="5"/>
  <c r="Q14" i="5"/>
  <c r="Q13" i="5"/>
  <c r="Q12" i="5"/>
  <c r="Q21" i="5" s="1"/>
  <c r="Q11" i="5"/>
  <c r="Q20" i="5" s="1"/>
  <c r="Q10" i="5"/>
  <c r="Q9" i="5"/>
  <c r="Q8" i="5"/>
  <c r="Q17" i="5" s="1"/>
  <c r="E121" i="3"/>
  <c r="E120" i="3"/>
  <c r="E119" i="3"/>
  <c r="E118" i="3"/>
  <c r="E117" i="3"/>
  <c r="E124" i="3" s="1"/>
  <c r="E123" i="3"/>
  <c r="E46" i="3"/>
  <c r="E45" i="3"/>
  <c r="E44" i="3"/>
  <c r="E43" i="3"/>
  <c r="E42" i="3"/>
  <c r="E48" i="3"/>
  <c r="E50" i="3"/>
  <c r="L25" i="3"/>
  <c r="H74" i="7"/>
  <c r="C74" i="7"/>
  <c r="I71" i="7"/>
  <c r="I70" i="7"/>
  <c r="I69" i="7"/>
  <c r="I68" i="7"/>
  <c r="I67" i="7"/>
  <c r="I75" i="7"/>
  <c r="O23" i="7"/>
  <c r="K20" i="7"/>
  <c r="O17" i="7"/>
  <c r="P124" i="6"/>
  <c r="E121" i="6"/>
  <c r="E120" i="6"/>
  <c r="E119" i="6"/>
  <c r="E118" i="6"/>
  <c r="E123" i="6"/>
  <c r="E117" i="6"/>
  <c r="E125" i="6"/>
  <c r="O49" i="6"/>
  <c r="J49" i="6"/>
  <c r="E95" i="3"/>
  <c r="E94" i="3"/>
  <c r="E99" i="3" s="1"/>
  <c r="E93" i="3"/>
  <c r="E92" i="3"/>
  <c r="P25" i="3"/>
  <c r="Q11" i="3"/>
  <c r="Q17" i="3" s="1"/>
  <c r="Q10" i="3"/>
  <c r="Q9" i="3"/>
  <c r="Q8" i="3"/>
  <c r="L149" i="7"/>
  <c r="H149" i="7"/>
  <c r="D149" i="7"/>
  <c r="M125" i="7"/>
  <c r="R67" i="7"/>
  <c r="R74" i="7" s="1"/>
  <c r="L74" i="7"/>
  <c r="E71" i="7"/>
  <c r="E70" i="7"/>
  <c r="E69" i="7"/>
  <c r="E68" i="7"/>
  <c r="E67" i="7"/>
  <c r="E46" i="7"/>
  <c r="E45" i="7"/>
  <c r="E44" i="7"/>
  <c r="E43" i="7"/>
  <c r="E42" i="7"/>
  <c r="E48" i="7"/>
  <c r="R14" i="7"/>
  <c r="H19" i="7"/>
  <c r="C19" i="7"/>
  <c r="R10" i="7"/>
  <c r="R19" i="7" s="1"/>
  <c r="E11" i="3"/>
  <c r="E10" i="3"/>
  <c r="E9" i="3"/>
  <c r="E18" i="3" s="1"/>
  <c r="E8" i="3"/>
  <c r="E25" i="3" s="1"/>
  <c r="E149" i="7"/>
  <c r="R148" i="7"/>
  <c r="C99" i="7"/>
  <c r="I96" i="7"/>
  <c r="I95" i="7"/>
  <c r="I94" i="7"/>
  <c r="I93" i="7"/>
  <c r="I92" i="7"/>
  <c r="I99" i="7" s="1"/>
  <c r="O49" i="7"/>
  <c r="F49" i="7"/>
  <c r="E15" i="7"/>
  <c r="L20" i="7"/>
  <c r="L24" i="7" s="1"/>
  <c r="G19" i="7"/>
  <c r="G20" i="7"/>
  <c r="E11" i="7"/>
  <c r="E20" i="7" s="1"/>
  <c r="E96" i="6"/>
  <c r="E95" i="6"/>
  <c r="E94" i="6"/>
  <c r="E93" i="6"/>
  <c r="E92" i="6"/>
  <c r="E99" i="6" s="1"/>
  <c r="E98" i="6"/>
  <c r="E100" i="6"/>
  <c r="Q46" i="6"/>
  <c r="Q44" i="6"/>
  <c r="Q42" i="6"/>
  <c r="I71" i="3"/>
  <c r="I70" i="3"/>
  <c r="I69" i="3"/>
  <c r="I74" i="3" s="1"/>
  <c r="I68" i="3"/>
  <c r="I67" i="3"/>
  <c r="E12" i="3"/>
  <c r="E19" i="3" s="1"/>
  <c r="I11" i="3"/>
  <c r="I20" i="3" s="1"/>
  <c r="I10" i="3"/>
  <c r="I9" i="3"/>
  <c r="I8" i="3"/>
  <c r="I23" i="3" s="1"/>
  <c r="R142" i="7"/>
  <c r="R149" i="7" s="1"/>
  <c r="M143" i="7"/>
  <c r="M142" i="7"/>
  <c r="N124" i="7"/>
  <c r="J124" i="7"/>
  <c r="F124" i="7"/>
  <c r="B124" i="7"/>
  <c r="E125" i="7"/>
  <c r="I100" i="7"/>
  <c r="I98" i="7"/>
  <c r="G99" i="7"/>
  <c r="E98" i="7"/>
  <c r="E96" i="7"/>
  <c r="E95" i="7"/>
  <c r="E94" i="7"/>
  <c r="E93" i="7"/>
  <c r="E92" i="7"/>
  <c r="E99" i="7" s="1"/>
  <c r="Q74" i="7"/>
  <c r="D74" i="7"/>
  <c r="M71" i="7"/>
  <c r="M70" i="7"/>
  <c r="M69" i="7"/>
  <c r="M68" i="7"/>
  <c r="M67" i="7"/>
  <c r="J49" i="7"/>
  <c r="I15" i="7"/>
  <c r="E13" i="7"/>
  <c r="M12" i="7"/>
  <c r="M20" i="7" s="1"/>
  <c r="J18" i="7"/>
  <c r="K19" i="7"/>
  <c r="I11" i="7"/>
  <c r="L18" i="7"/>
  <c r="E9" i="7"/>
  <c r="E18" i="7" s="1"/>
  <c r="M8" i="7"/>
  <c r="J23" i="7"/>
  <c r="J25" i="7"/>
  <c r="D23" i="7"/>
  <c r="L124" i="6"/>
  <c r="O74" i="6"/>
  <c r="M73" i="6"/>
  <c r="M75" i="6"/>
  <c r="H49" i="6"/>
  <c r="C49" i="6"/>
  <c r="B74" i="6"/>
  <c r="N74" i="6"/>
  <c r="H74" i="6"/>
  <c r="M46" i="6"/>
  <c r="M45" i="6"/>
  <c r="M44" i="6"/>
  <c r="M49" i="6" s="1"/>
  <c r="M43" i="6"/>
  <c r="M42" i="6"/>
  <c r="E15" i="6"/>
  <c r="E14" i="6"/>
  <c r="E21" i="6" s="1"/>
  <c r="E13" i="6"/>
  <c r="E12" i="6"/>
  <c r="E11" i="6"/>
  <c r="E20" i="6" s="1"/>
  <c r="E10" i="6"/>
  <c r="E17" i="6" s="1"/>
  <c r="E9" i="6"/>
  <c r="E8" i="6"/>
  <c r="O98" i="4"/>
  <c r="J98" i="4"/>
  <c r="Q95" i="4"/>
  <c r="Q94" i="4"/>
  <c r="Q93" i="4"/>
  <c r="Q92" i="4"/>
  <c r="Q91" i="4"/>
  <c r="Q97" i="4"/>
  <c r="Q15" i="4"/>
  <c r="Q14" i="4"/>
  <c r="Q13" i="4"/>
  <c r="Q12" i="4"/>
  <c r="Q11" i="4"/>
  <c r="Q10" i="4"/>
  <c r="Q19" i="4" s="1"/>
  <c r="Q9" i="4"/>
  <c r="Q8" i="4"/>
  <c r="M49" i="7"/>
  <c r="R48" i="7"/>
  <c r="M14" i="7"/>
  <c r="M13" i="7"/>
  <c r="E12" i="7"/>
  <c r="E21" i="7" s="1"/>
  <c r="M10" i="7"/>
  <c r="M23" i="7" s="1"/>
  <c r="D18" i="7"/>
  <c r="M9" i="7"/>
  <c r="L23" i="7"/>
  <c r="E8" i="7"/>
  <c r="E23" i="7" s="1"/>
  <c r="Q117" i="6"/>
  <c r="Q124" i="6" s="1"/>
  <c r="I75" i="6"/>
  <c r="L74" i="6"/>
  <c r="I15" i="6"/>
  <c r="I21" i="6" s="1"/>
  <c r="I14" i="6"/>
  <c r="Q144" i="4"/>
  <c r="Q143" i="4"/>
  <c r="Q149" i="4"/>
  <c r="Q141" i="4"/>
  <c r="Q99" i="4"/>
  <c r="N98" i="4"/>
  <c r="M95" i="4"/>
  <c r="M94" i="4"/>
  <c r="M93" i="4"/>
  <c r="M91" i="4"/>
  <c r="M92" i="4"/>
  <c r="M97" i="4"/>
  <c r="E15" i="4"/>
  <c r="E14" i="4"/>
  <c r="E13" i="4"/>
  <c r="E12" i="4"/>
  <c r="E11" i="4"/>
  <c r="E10" i="4"/>
  <c r="E9" i="4"/>
  <c r="E18" i="4" s="1"/>
  <c r="E8" i="4"/>
  <c r="Q49" i="7"/>
  <c r="R13" i="7"/>
  <c r="R12" i="7"/>
  <c r="R20" i="7" s="1"/>
  <c r="I12" i="7"/>
  <c r="H18" i="7"/>
  <c r="R9" i="7"/>
  <c r="R18" i="7" s="1"/>
  <c r="R8" i="7"/>
  <c r="R25" i="7" s="1"/>
  <c r="I8" i="7"/>
  <c r="I118" i="6"/>
  <c r="I117" i="6"/>
  <c r="I124" i="6" s="1"/>
  <c r="J74" i="6"/>
  <c r="D74" i="6"/>
  <c r="P74" i="6"/>
  <c r="F74" i="6"/>
  <c r="I50" i="6"/>
  <c r="E46" i="6"/>
  <c r="E45" i="6"/>
  <c r="E44" i="6"/>
  <c r="Q147" i="4"/>
  <c r="N148" i="4"/>
  <c r="H148" i="4"/>
  <c r="D148" i="4"/>
  <c r="M145" i="4"/>
  <c r="M144" i="4"/>
  <c r="M143" i="4"/>
  <c r="M142" i="4"/>
  <c r="M141" i="4"/>
  <c r="M149" i="4"/>
  <c r="I15" i="4"/>
  <c r="I14" i="4"/>
  <c r="I13" i="4"/>
  <c r="I12" i="4"/>
  <c r="I11" i="4"/>
  <c r="I10" i="4"/>
  <c r="I9" i="4"/>
  <c r="I18" i="4" s="1"/>
  <c r="I8" i="4"/>
  <c r="I13" i="6"/>
  <c r="I12" i="6"/>
  <c r="I11" i="6"/>
  <c r="I19" i="6" s="1"/>
  <c r="I10" i="6"/>
  <c r="I9" i="6"/>
  <c r="I8" i="6"/>
  <c r="I25" i="6" s="1"/>
  <c r="I143" i="4"/>
  <c r="I148" i="4" s="1"/>
  <c r="I142" i="4"/>
  <c r="I141" i="4"/>
  <c r="I91" i="4"/>
  <c r="I98" i="4" s="1"/>
  <c r="E43" i="6"/>
  <c r="E49" i="6" s="1"/>
  <c r="E42" i="6"/>
  <c r="M14" i="6"/>
  <c r="M13" i="6"/>
  <c r="M12" i="6"/>
  <c r="M19" i="6" s="1"/>
  <c r="M11" i="6"/>
  <c r="M10" i="6"/>
  <c r="M9" i="6"/>
  <c r="M18" i="6" s="1"/>
  <c r="M8" i="6"/>
  <c r="M17" i="6" s="1"/>
  <c r="I149" i="4"/>
  <c r="I145" i="4"/>
  <c r="M124" i="5"/>
  <c r="I150" i="5"/>
  <c r="I148" i="5"/>
  <c r="M96" i="5"/>
  <c r="M94" i="5"/>
  <c r="I96" i="5"/>
  <c r="I95" i="5"/>
  <c r="I94" i="5"/>
  <c r="I93" i="5"/>
  <c r="I92" i="5"/>
  <c r="I98" i="5"/>
  <c r="I100" i="5"/>
  <c r="M46" i="5"/>
  <c r="M45" i="5"/>
  <c r="M44" i="5"/>
  <c r="M43" i="5"/>
  <c r="M42" i="5"/>
  <c r="M48" i="5"/>
  <c r="M50" i="5"/>
  <c r="E21" i="5"/>
  <c r="E20" i="5"/>
  <c r="E19" i="5"/>
  <c r="E18" i="5"/>
  <c r="E17" i="5"/>
  <c r="E24" i="5" s="1"/>
  <c r="E23" i="5"/>
  <c r="E25" i="5"/>
  <c r="M125" i="5"/>
  <c r="M123" i="5"/>
  <c r="E96" i="5"/>
  <c r="E95" i="5"/>
  <c r="E94" i="5"/>
  <c r="E93" i="5"/>
  <c r="E92" i="5"/>
  <c r="E98" i="5"/>
  <c r="E100" i="5"/>
  <c r="I19" i="5"/>
  <c r="I25" i="5"/>
  <c r="I146" i="3"/>
  <c r="I145" i="3"/>
  <c r="I144" i="3"/>
  <c r="I143" i="3"/>
  <c r="I142" i="3"/>
  <c r="I148" i="3"/>
  <c r="I150" i="3"/>
  <c r="I99" i="3"/>
  <c r="E71" i="5"/>
  <c r="E70" i="5"/>
  <c r="E69" i="5"/>
  <c r="E68" i="5"/>
  <c r="E67" i="5"/>
  <c r="M20" i="5"/>
  <c r="M23" i="5"/>
  <c r="E150" i="5"/>
  <c r="E148" i="5"/>
  <c r="M95" i="5"/>
  <c r="M93" i="5"/>
  <c r="M92" i="5"/>
  <c r="M99" i="5" s="1"/>
  <c r="M98" i="5"/>
  <c r="M100" i="5"/>
  <c r="E75" i="5"/>
  <c r="E73" i="5"/>
  <c r="Q18" i="5"/>
  <c r="M74" i="3"/>
  <c r="I50" i="5"/>
  <c r="E50" i="5"/>
  <c r="I48" i="5"/>
  <c r="E48" i="5"/>
  <c r="M75" i="3"/>
  <c r="I75" i="3"/>
  <c r="M73" i="3"/>
  <c r="I73" i="3"/>
  <c r="E15" i="3"/>
  <c r="E14" i="3"/>
  <c r="E13" i="3"/>
  <c r="E21" i="3"/>
  <c r="I17" i="3"/>
  <c r="M149" i="7"/>
  <c r="M74" i="7"/>
  <c r="D24" i="7"/>
  <c r="M21" i="7"/>
  <c r="E19" i="7"/>
  <c r="M17" i="7"/>
  <c r="I21" i="3"/>
  <c r="M17" i="3"/>
  <c r="I74" i="7"/>
  <c r="Q24" i="7"/>
  <c r="M15" i="3"/>
  <c r="M14" i="3"/>
  <c r="M13" i="3"/>
  <c r="M12" i="3"/>
  <c r="E74" i="7"/>
  <c r="M18" i="7"/>
  <c r="E148" i="3"/>
  <c r="I100" i="3"/>
  <c r="I98" i="3"/>
  <c r="Q15" i="3"/>
  <c r="Q14" i="3"/>
  <c r="Q13" i="3"/>
  <c r="Q12" i="3"/>
  <c r="E20" i="3"/>
  <c r="E23" i="3"/>
  <c r="I20" i="7"/>
  <c r="R23" i="7"/>
  <c r="I17" i="7"/>
  <c r="M73" i="7"/>
  <c r="I73" i="7"/>
  <c r="E73" i="7"/>
  <c r="Q25" i="7"/>
  <c r="L25" i="7"/>
  <c r="H25" i="7"/>
  <c r="D25" i="7"/>
  <c r="Q23" i="7"/>
  <c r="J20" i="7"/>
  <c r="F20" i="7"/>
  <c r="F24" i="7" s="1"/>
  <c r="B20" i="7"/>
  <c r="O19" i="7"/>
  <c r="M71" i="6"/>
  <c r="M70" i="6"/>
  <c r="M69" i="6"/>
  <c r="M68" i="6"/>
  <c r="M67" i="6"/>
  <c r="M50" i="6"/>
  <c r="E50" i="6"/>
  <c r="M48" i="6"/>
  <c r="E48" i="6"/>
  <c r="Q15" i="6"/>
  <c r="Q25" i="6" s="1"/>
  <c r="Q14" i="6"/>
  <c r="Q20" i="6"/>
  <c r="Q19" i="6"/>
  <c r="Q18" i="6"/>
  <c r="Q17" i="6"/>
  <c r="I71" i="6"/>
  <c r="I70" i="6"/>
  <c r="I69" i="6"/>
  <c r="I68" i="6"/>
  <c r="I67" i="6"/>
  <c r="E18" i="6"/>
  <c r="M148" i="4"/>
  <c r="E71" i="6"/>
  <c r="E70" i="6"/>
  <c r="E69" i="6"/>
  <c r="E68" i="6"/>
  <c r="E67" i="6"/>
  <c r="E73" i="6"/>
  <c r="I20" i="6"/>
  <c r="I23" i="6"/>
  <c r="M15" i="6"/>
  <c r="M20" i="6"/>
  <c r="E19" i="6" l="1"/>
  <c r="J24" i="7"/>
  <c r="R21" i="7"/>
  <c r="I25" i="3"/>
  <c r="M19" i="7"/>
  <c r="M24" i="7" s="1"/>
  <c r="I19" i="7"/>
  <c r="I24" i="7" s="1"/>
  <c r="M25" i="7"/>
  <c r="I18" i="3"/>
  <c r="I24" i="3" s="1"/>
  <c r="Q19" i="5"/>
  <c r="Q24" i="5" s="1"/>
  <c r="I20" i="5"/>
  <c r="I24" i="5" s="1"/>
  <c r="M98" i="4"/>
  <c r="C24" i="7"/>
  <c r="E49" i="7"/>
  <c r="I17" i="6"/>
  <c r="I24" i="6" s="1"/>
  <c r="E25" i="6"/>
  <c r="M74" i="6"/>
  <c r="R17" i="7"/>
  <c r="R24" i="7" s="1"/>
  <c r="Q18" i="3"/>
  <c r="E17" i="7"/>
  <c r="Q25" i="5"/>
  <c r="M17" i="5"/>
  <c r="I19" i="4"/>
  <c r="Q20" i="4"/>
  <c r="E124" i="6"/>
  <c r="I18" i="6"/>
  <c r="E23" i="6"/>
  <c r="Q23" i="6"/>
  <c r="O24" i="7"/>
  <c r="I23" i="7"/>
  <c r="E25" i="7"/>
  <c r="M20" i="3"/>
  <c r="M18" i="3"/>
  <c r="I19" i="3"/>
  <c r="Q23" i="5"/>
  <c r="M18" i="5"/>
  <c r="I17" i="5"/>
  <c r="I20" i="4"/>
  <c r="E20" i="4"/>
  <c r="Q17" i="4"/>
  <c r="Q23" i="4"/>
  <c r="Q25" i="4"/>
  <c r="Q21" i="4"/>
  <c r="E49" i="3"/>
  <c r="R99" i="7"/>
  <c r="M24" i="4"/>
  <c r="M21" i="6"/>
  <c r="M24" i="6" s="1"/>
  <c r="I25" i="7"/>
  <c r="E17" i="3"/>
  <c r="I23" i="5"/>
  <c r="E19" i="4"/>
  <c r="Q21" i="6"/>
  <c r="B24" i="7"/>
  <c r="M25" i="3"/>
  <c r="M25" i="5"/>
  <c r="I17" i="4"/>
  <c r="I23" i="4"/>
  <c r="I25" i="4"/>
  <c r="I21" i="4"/>
  <c r="E17" i="4"/>
  <c r="E23" i="4"/>
  <c r="E25" i="4"/>
  <c r="E21" i="4"/>
  <c r="Q148" i="4"/>
  <c r="Q18" i="4"/>
  <c r="Q98" i="4"/>
  <c r="K24" i="7"/>
  <c r="Q49" i="6"/>
  <c r="G24" i="7"/>
  <c r="I49" i="7"/>
  <c r="I149" i="7"/>
  <c r="E74" i="3"/>
  <c r="M23" i="6"/>
  <c r="E74" i="6"/>
  <c r="E24" i="6"/>
  <c r="Q24" i="6"/>
  <c r="E24" i="7"/>
  <c r="Q23" i="3"/>
  <c r="Q20" i="3"/>
  <c r="M23" i="3"/>
  <c r="E99" i="5"/>
  <c r="I99" i="5"/>
  <c r="M25" i="6"/>
  <c r="I74" i="6"/>
  <c r="M21" i="3"/>
  <c r="E74" i="5"/>
  <c r="I149" i="3"/>
  <c r="M49" i="5"/>
  <c r="E24" i="3"/>
  <c r="Q21" i="3"/>
  <c r="Q24" i="3" s="1"/>
  <c r="Q25" i="3"/>
  <c r="Q19" i="3"/>
  <c r="M19" i="3"/>
  <c r="M24" i="3" s="1"/>
  <c r="M24" i="5"/>
  <c r="E24" i="4" l="1"/>
  <c r="I24" i="4"/>
  <c r="Q24" i="4"/>
</calcChain>
</file>

<file path=xl/sharedStrings.xml><?xml version="1.0" encoding="utf-8"?>
<sst xmlns="http://schemas.openxmlformats.org/spreadsheetml/2006/main" count="2340" uniqueCount="126">
  <si>
    <t>Commuter Cycle Surveys</t>
  </si>
  <si>
    <t>Intersection:</t>
  </si>
  <si>
    <t>XXXX</t>
  </si>
  <si>
    <t>North Approach :</t>
  </si>
  <si>
    <t>West Approach :</t>
  </si>
  <si>
    <t>South Approach :</t>
  </si>
  <si>
    <t>East Approach :</t>
  </si>
  <si>
    <t>LEFT</t>
  </si>
  <si>
    <t>THRU</t>
  </si>
  <si>
    <t>RIGHT</t>
  </si>
  <si>
    <t>SUM</t>
  </si>
  <si>
    <t>7:00-7:15</t>
  </si>
  <si>
    <t>7:15-7:30</t>
  </si>
  <si>
    <t>7:30-7:45</t>
  </si>
  <si>
    <t>7:45-8:00</t>
  </si>
  <si>
    <t>8:00-8:15</t>
  </si>
  <si>
    <t>8:15-8:30</t>
  </si>
  <si>
    <t>8:30-8:45</t>
  </si>
  <si>
    <t>8:45-9:00</t>
  </si>
  <si>
    <t>7:00-8:00</t>
  </si>
  <si>
    <t>7:15-8:15</t>
  </si>
  <si>
    <t>7:30-8:30</t>
  </si>
  <si>
    <t>7:45-8:45</t>
  </si>
  <si>
    <t>8:00-9:00</t>
  </si>
  <si>
    <t>2HR TOTAL</t>
  </si>
  <si>
    <t>PEAK HOUR</t>
  </si>
  <si>
    <t>AVERAGE HR</t>
  </si>
  <si>
    <t>Upland/Glenmore</t>
  </si>
  <si>
    <t>Glenmore (N)</t>
  </si>
  <si>
    <t>Glenmore (S)</t>
  </si>
  <si>
    <t>Upland</t>
  </si>
  <si>
    <t>Adelaide/John/Riddiford</t>
  </si>
  <si>
    <t>Adelaide (N)</t>
  </si>
  <si>
    <t>John</t>
  </si>
  <si>
    <t>Adelaide (S)</t>
  </si>
  <si>
    <t>Riddiford</t>
  </si>
  <si>
    <t>Wellington/Cobham/Evans Bay</t>
  </si>
  <si>
    <t>Wellington</t>
  </si>
  <si>
    <t>Evans Bay (S)</t>
  </si>
  <si>
    <t>Evans Bay (N)</t>
  </si>
  <si>
    <t>Cobham</t>
  </si>
  <si>
    <t>Hutt Rd</t>
  </si>
  <si>
    <t>Tinakori</t>
  </si>
  <si>
    <t>Thorndon Quay</t>
  </si>
  <si>
    <t>Hutt/Tinakori/Thorndon Quay</t>
  </si>
  <si>
    <t>Jarden Mile/Centennial Hway/Hutt Rd</t>
  </si>
  <si>
    <t>Cent Hway</t>
  </si>
  <si>
    <t>Jarden Mile</t>
  </si>
  <si>
    <t>Hutt (S)</t>
  </si>
  <si>
    <t>Off Ramp</t>
  </si>
  <si>
    <t>LT to</t>
  </si>
  <si>
    <t>TH to</t>
  </si>
  <si>
    <t>RT to</t>
  </si>
  <si>
    <t>Cent</t>
  </si>
  <si>
    <t>Hutt N</t>
  </si>
  <si>
    <t>Hutt S</t>
  </si>
  <si>
    <t>Jarden</t>
  </si>
  <si>
    <t>Average Mon-Fri March 2000</t>
  </si>
  <si>
    <t>Monday 20 March 2000</t>
  </si>
  <si>
    <t>Tuesday 21 March 2000</t>
  </si>
  <si>
    <t>Wednesday 22 March 2000</t>
  </si>
  <si>
    <t>Thursday 23 March 2000</t>
  </si>
  <si>
    <t>Friday 24 March 2000</t>
  </si>
  <si>
    <t>Overcast with light drizzle/rain</t>
  </si>
  <si>
    <t>Overcast but generally fine</t>
  </si>
  <si>
    <t>Overcast but clearing</t>
  </si>
  <si>
    <t>Fine</t>
  </si>
  <si>
    <t>Outbound</t>
  </si>
  <si>
    <t>Total</t>
  </si>
  <si>
    <t>out</t>
  </si>
  <si>
    <t>at Hinemoa Street</t>
  </si>
  <si>
    <t>Aotea Quay</t>
  </si>
  <si>
    <t>sth of Tinakori Rd</t>
  </si>
  <si>
    <t>at overbridge</t>
  </si>
  <si>
    <t>Hobson St</t>
  </si>
  <si>
    <t xml:space="preserve">at overbridge </t>
  </si>
  <si>
    <t>Murphy St</t>
  </si>
  <si>
    <t xml:space="preserve">wst of Molesworth </t>
  </si>
  <si>
    <t>Hawkestone St</t>
  </si>
  <si>
    <t>Hill Street</t>
  </si>
  <si>
    <t>wst of The Terrace</t>
  </si>
  <si>
    <t>Bowen St</t>
  </si>
  <si>
    <t>Bolton Street</t>
  </si>
  <si>
    <t>Aurora Terrace</t>
  </si>
  <si>
    <t>at The Terrace</t>
  </si>
  <si>
    <t>Boulcott Street</t>
  </si>
  <si>
    <t>Everton Terrace</t>
  </si>
  <si>
    <t>nth of Salamanca</t>
  </si>
  <si>
    <t>The Terrace</t>
  </si>
  <si>
    <t>wst of Willis</t>
  </si>
  <si>
    <t>Dixon Street</t>
  </si>
  <si>
    <t>Ghuznee Street</t>
  </si>
  <si>
    <t>Vivian Street</t>
  </si>
  <si>
    <t>Abel Smith Street</t>
  </si>
  <si>
    <t>Aro Street</t>
  </si>
  <si>
    <t>nth of Webb</t>
  </si>
  <si>
    <t>Willis Street</t>
  </si>
  <si>
    <t>Victoria Street</t>
  </si>
  <si>
    <t>Cuba Street</t>
  </si>
  <si>
    <t>sth of Buckle</t>
  </si>
  <si>
    <t>Taranaki Street</t>
  </si>
  <si>
    <t>Tasman Street</t>
  </si>
  <si>
    <t>wst of Basin</t>
  </si>
  <si>
    <t>Buckle Street</t>
  </si>
  <si>
    <t>nth of Basin</t>
  </si>
  <si>
    <t>Cambridge Terrace</t>
  </si>
  <si>
    <t>est of Kent</t>
  </si>
  <si>
    <t>Pirie St</t>
  </si>
  <si>
    <t>Elizabeth St</t>
  </si>
  <si>
    <t>Majoribanks St</t>
  </si>
  <si>
    <t>nth of Herd Street</t>
  </si>
  <si>
    <t>Oriental Parade</t>
  </si>
  <si>
    <t>Inbound</t>
  </si>
  <si>
    <t>in</t>
  </si>
  <si>
    <t>AVERAGE HOUR</t>
  </si>
  <si>
    <t>2 HR TOTAL</t>
  </si>
  <si>
    <t>DIR</t>
  </si>
  <si>
    <t>LOCATION</t>
  </si>
  <si>
    <t>Friday 10 March 2000</t>
  </si>
  <si>
    <t>Cycle Cordon Surveys</t>
  </si>
  <si>
    <t>Thursday 9 March 2000</t>
  </si>
  <si>
    <t>Wednesday 8 March 2000</t>
  </si>
  <si>
    <t>Tuesday 7 March 2000</t>
  </si>
  <si>
    <t>Monday 6 March 2000</t>
  </si>
  <si>
    <t>1999
Results</t>
  </si>
  <si>
    <t>hourly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</si>
</sst>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0" xfId="0" applyFont="1"/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1" fontId="4" fillId="0" borderId="0" xfId="0" applyNumberFormat="1" applyFont="1"/>
    <xf numFmtId="1" fontId="4" fillId="0" borderId="19" xfId="0" applyNumberFormat="1" applyFont="1" applyBorder="1" applyAlignment="1">
      <alignment vertical="center"/>
    </xf>
    <xf numFmtId="1" fontId="4" fillId="0" borderId="20" xfId="0" applyNumberFormat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1" fontId="4" fillId="0" borderId="22" xfId="0" applyNumberFormat="1" applyFont="1" applyBorder="1"/>
    <xf numFmtId="1" fontId="4" fillId="0" borderId="23" xfId="0" applyNumberFormat="1" applyFont="1" applyBorder="1"/>
    <xf numFmtId="0" fontId="4" fillId="0" borderId="23" xfId="0" applyFont="1" applyBorder="1" applyAlignment="1">
      <alignment wrapText="1"/>
    </xf>
    <xf numFmtId="0" fontId="0" fillId="0" borderId="23" xfId="0" applyBorder="1"/>
    <xf numFmtId="0" fontId="0" fillId="0" borderId="24" xfId="0" applyBorder="1"/>
    <xf numFmtId="1" fontId="4" fillId="0" borderId="22" xfId="0" applyNumberFormat="1" applyFont="1" applyBorder="1" applyAlignment="1">
      <alignment wrapText="1"/>
    </xf>
    <xf numFmtId="1" fontId="4" fillId="0" borderId="23" xfId="0" applyNumberFormat="1" applyFont="1" applyBorder="1" applyAlignment="1">
      <alignment wrapText="1"/>
    </xf>
    <xf numFmtId="1" fontId="4" fillId="0" borderId="22" xfId="0" applyNumberFormat="1" applyFont="1" applyBorder="1" applyAlignment="1">
      <alignment vertical="center"/>
    </xf>
    <xf numFmtId="1" fontId="4" fillId="0" borderId="23" xfId="0" applyNumberFormat="1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1" fontId="4" fillId="0" borderId="25" xfId="0" applyNumberFormat="1" applyFont="1" applyBorder="1" applyAlignment="1">
      <alignment wrapText="1"/>
    </xf>
    <xf numFmtId="1" fontId="4" fillId="0" borderId="26" xfId="0" applyNumberFormat="1" applyFont="1" applyBorder="1" applyAlignment="1">
      <alignment wrapText="1"/>
    </xf>
    <xf numFmtId="0" fontId="4" fillId="0" borderId="26" xfId="0" applyFont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1" fontId="5" fillId="0" borderId="0" xfId="0" applyNumberFormat="1" applyFont="1" applyBorder="1"/>
    <xf numFmtId="1" fontId="5" fillId="0" borderId="0" xfId="0" applyNumberFormat="1" applyFont="1"/>
    <xf numFmtId="0" fontId="4" fillId="0" borderId="25" xfId="0" applyFont="1" applyBorder="1" applyAlignment="1">
      <alignment wrapText="1"/>
    </xf>
    <xf numFmtId="20" fontId="4" fillId="0" borderId="26" xfId="0" applyNumberFormat="1" applyFont="1" applyBorder="1" applyAlignment="1">
      <alignment wrapText="1"/>
    </xf>
    <xf numFmtId="0" fontId="5" fillId="0" borderId="0" xfId="0" applyFont="1" applyBorder="1"/>
    <xf numFmtId="0" fontId="5" fillId="0" borderId="0" xfId="0" applyFont="1"/>
    <xf numFmtId="1" fontId="4" fillId="0" borderId="0" xfId="0" applyNumberFormat="1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"/>
  <sheetViews>
    <sheetView tabSelected="1" workbookViewId="0">
      <selection activeCell="B8" sqref="B8"/>
    </sheetView>
  </sheetViews>
  <sheetFormatPr baseColWidth="10" defaultColWidth="8.83203125" defaultRowHeight="13" x14ac:dyDescent="0.15"/>
  <cols>
    <col min="1" max="1" width="24.6640625" bestFit="1" customWidth="1"/>
    <col min="2" max="17" width="5.6640625" customWidth="1"/>
  </cols>
  <sheetData>
    <row r="1" spans="1:9" x14ac:dyDescent="0.15">
      <c r="A1" s="1" t="s">
        <v>0</v>
      </c>
      <c r="B1" s="1"/>
      <c r="C1" s="2"/>
      <c r="D1" s="2"/>
      <c r="F1" s="1"/>
      <c r="I1" s="3"/>
    </row>
    <row r="2" spans="1:9" x14ac:dyDescent="0.15">
      <c r="A2" s="1"/>
      <c r="B2" s="1"/>
      <c r="C2" s="2"/>
      <c r="D2" s="2"/>
      <c r="F2" s="1"/>
      <c r="I2" s="3"/>
    </row>
    <row r="3" spans="1:9" x14ac:dyDescent="0.15">
      <c r="A3" s="13" t="s">
        <v>57</v>
      </c>
      <c r="D3" s="2"/>
    </row>
    <row r="4" spans="1:9" x14ac:dyDescent="0.15">
      <c r="A4" s="13" t="s">
        <v>58</v>
      </c>
      <c r="B4" t="s">
        <v>63</v>
      </c>
      <c r="D4" s="2"/>
    </row>
    <row r="5" spans="1:9" x14ac:dyDescent="0.15">
      <c r="A5" s="13" t="s">
        <v>59</v>
      </c>
      <c r="B5" t="s">
        <v>64</v>
      </c>
      <c r="D5" s="2"/>
    </row>
    <row r="6" spans="1:9" x14ac:dyDescent="0.15">
      <c r="A6" s="13" t="s">
        <v>60</v>
      </c>
      <c r="B6" t="s">
        <v>64</v>
      </c>
      <c r="D6" s="2"/>
    </row>
    <row r="7" spans="1:9" x14ac:dyDescent="0.15">
      <c r="A7" s="13" t="s">
        <v>61</v>
      </c>
      <c r="B7" t="s">
        <v>65</v>
      </c>
      <c r="D7" s="2"/>
    </row>
    <row r="8" spans="1:9" x14ac:dyDescent="0.15">
      <c r="A8" s="13" t="s">
        <v>62</v>
      </c>
      <c r="B8" t="s">
        <v>66</v>
      </c>
      <c r="D8" s="2"/>
    </row>
  </sheetData>
  <pageMargins left="0" right="0" top="0.19685039370078741" bottom="0" header="0" footer="0"/>
  <pageSetup paperSize="9" scale="95" orientation="portrait" horizontalDpi="4294967292" r:id="rId1"/>
  <headerFooter alignWithMargins="0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151"/>
  <sheetViews>
    <sheetView workbookViewId="0">
      <selection activeCell="P141" sqref="P141"/>
    </sheetView>
  </sheetViews>
  <sheetFormatPr baseColWidth="10" defaultColWidth="8.83203125" defaultRowHeight="13" x14ac:dyDescent="0.15"/>
  <cols>
    <col min="1" max="1" width="13.5" customWidth="1"/>
    <col min="2" max="5" width="5.6640625" customWidth="1"/>
    <col min="6" max="9" width="5.6640625" hidden="1" customWidth="1"/>
    <col min="10" max="17" width="5.6640625" customWidth="1"/>
  </cols>
  <sheetData>
    <row r="1" spans="1:17" x14ac:dyDescent="0.15">
      <c r="A1" s="1" t="s">
        <v>0</v>
      </c>
      <c r="B1" s="1"/>
      <c r="C1" s="2"/>
      <c r="D1" s="2"/>
      <c r="J1" s="1" t="s">
        <v>1</v>
      </c>
      <c r="M1" s="3" t="s">
        <v>27</v>
      </c>
    </row>
    <row r="2" spans="1:17" x14ac:dyDescent="0.15">
      <c r="A2" s="1"/>
      <c r="B2" s="1"/>
      <c r="C2" s="2"/>
      <c r="D2" s="2"/>
      <c r="F2" s="1"/>
      <c r="I2" s="3"/>
    </row>
    <row r="3" spans="1:17" ht="14" thickBot="1" x14ac:dyDescent="0.2">
      <c r="A3" s="1"/>
      <c r="B3" s="1" t="str">
        <f>cycle!A3</f>
        <v>Average Mon-Fri March 2000</v>
      </c>
      <c r="D3" s="2"/>
    </row>
    <row r="4" spans="1:17" x14ac:dyDescent="0.15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</row>
    <row r="5" spans="1:17" s="13" customFormat="1" ht="14" thickBot="1" x14ac:dyDescent="0.2">
      <c r="A5" s="8"/>
      <c r="B5" s="9"/>
      <c r="C5" s="10" t="s">
        <v>28</v>
      </c>
      <c r="D5" s="11"/>
      <c r="E5" s="12"/>
      <c r="F5" s="9"/>
      <c r="G5" s="10" t="s">
        <v>2</v>
      </c>
      <c r="H5" s="11"/>
      <c r="I5" s="12"/>
      <c r="J5" s="9"/>
      <c r="K5" s="10" t="s">
        <v>29</v>
      </c>
      <c r="L5" s="11"/>
      <c r="M5" s="12"/>
      <c r="N5" s="9"/>
      <c r="O5" s="10" t="s">
        <v>30</v>
      </c>
      <c r="P5" s="11"/>
      <c r="Q5" s="12"/>
    </row>
    <row r="6" spans="1:17" s="18" customFormat="1" ht="11" x14ac:dyDescent="0.15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</row>
    <row r="7" spans="1:17" s="13" customFormat="1" x14ac:dyDescent="0.15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</row>
    <row r="8" spans="1:17" s="13" customFormat="1" x14ac:dyDescent="0.15">
      <c r="A8" s="23" t="s">
        <v>11</v>
      </c>
      <c r="B8" s="24">
        <f t="shared" ref="B8:D15" si="0">+(B33+B58+B83+B108+B133)/5</f>
        <v>1.4</v>
      </c>
      <c r="C8" s="25">
        <f t="shared" si="0"/>
        <v>0.2</v>
      </c>
      <c r="D8" s="25">
        <f t="shared" si="0"/>
        <v>0</v>
      </c>
      <c r="E8" s="26">
        <f t="shared" ref="E8:E15" si="1">SUM(B8:D8)</f>
        <v>1.5999999999999999</v>
      </c>
      <c r="F8" s="24">
        <f t="shared" ref="F8:H15" si="2">+(F33+F58+F83+F108+F133)/5</f>
        <v>0</v>
      </c>
      <c r="G8" s="25">
        <f t="shared" si="2"/>
        <v>0</v>
      </c>
      <c r="H8" s="25">
        <f t="shared" si="2"/>
        <v>0</v>
      </c>
      <c r="I8" s="26">
        <f t="shared" ref="I8:I15" si="3">SUM(F8:H8)</f>
        <v>0</v>
      </c>
      <c r="J8" s="24">
        <f t="shared" ref="J8:L15" si="4">+(J33+J58+J83+J108+J133)/5</f>
        <v>0</v>
      </c>
      <c r="K8" s="25">
        <f t="shared" si="4"/>
        <v>0.4</v>
      </c>
      <c r="L8" s="25">
        <f t="shared" si="4"/>
        <v>0</v>
      </c>
      <c r="M8" s="26">
        <f t="shared" ref="M8:M15" si="5">SUM(J8:L8)</f>
        <v>0.4</v>
      </c>
      <c r="N8" s="24">
        <f t="shared" ref="N8:P15" si="6">+(N33+N58+N83+N108+N133)/5</f>
        <v>0</v>
      </c>
      <c r="O8" s="25">
        <f t="shared" si="6"/>
        <v>0</v>
      </c>
      <c r="P8" s="25">
        <f t="shared" si="6"/>
        <v>0</v>
      </c>
      <c r="Q8" s="26">
        <f t="shared" ref="Q8:Q15" si="7">SUM(N8:P8)</f>
        <v>0</v>
      </c>
    </row>
    <row r="9" spans="1:17" s="13" customFormat="1" x14ac:dyDescent="0.15">
      <c r="A9" s="23" t="s">
        <v>12</v>
      </c>
      <c r="B9" s="24">
        <f t="shared" si="0"/>
        <v>4</v>
      </c>
      <c r="C9" s="25">
        <f t="shared" si="0"/>
        <v>1.4</v>
      </c>
      <c r="D9" s="25">
        <f t="shared" si="0"/>
        <v>0</v>
      </c>
      <c r="E9" s="26">
        <f t="shared" si="1"/>
        <v>5.4</v>
      </c>
      <c r="F9" s="24">
        <f t="shared" si="2"/>
        <v>0</v>
      </c>
      <c r="G9" s="25">
        <f t="shared" si="2"/>
        <v>0</v>
      </c>
      <c r="H9" s="25">
        <f t="shared" si="2"/>
        <v>0</v>
      </c>
      <c r="I9" s="26">
        <f t="shared" si="3"/>
        <v>0</v>
      </c>
      <c r="J9" s="24">
        <f t="shared" si="4"/>
        <v>0</v>
      </c>
      <c r="K9" s="25">
        <f t="shared" si="4"/>
        <v>0</v>
      </c>
      <c r="L9" s="25">
        <f t="shared" si="4"/>
        <v>0</v>
      </c>
      <c r="M9" s="26">
        <f t="shared" si="5"/>
        <v>0</v>
      </c>
      <c r="N9" s="24">
        <f t="shared" si="6"/>
        <v>0.4</v>
      </c>
      <c r="O9" s="25">
        <f t="shared" si="6"/>
        <v>0</v>
      </c>
      <c r="P9" s="25">
        <f t="shared" si="6"/>
        <v>0.4</v>
      </c>
      <c r="Q9" s="26">
        <f t="shared" si="7"/>
        <v>0.8</v>
      </c>
    </row>
    <row r="10" spans="1:17" s="13" customFormat="1" x14ac:dyDescent="0.15">
      <c r="A10" s="23" t="s">
        <v>13</v>
      </c>
      <c r="B10" s="24">
        <f t="shared" si="0"/>
        <v>6.2</v>
      </c>
      <c r="C10" s="25">
        <f t="shared" si="0"/>
        <v>1.6</v>
      </c>
      <c r="D10" s="25">
        <f t="shared" si="0"/>
        <v>0</v>
      </c>
      <c r="E10" s="26">
        <f t="shared" si="1"/>
        <v>7.8000000000000007</v>
      </c>
      <c r="F10" s="24">
        <f t="shared" si="2"/>
        <v>0</v>
      </c>
      <c r="G10" s="25">
        <f t="shared" si="2"/>
        <v>0</v>
      </c>
      <c r="H10" s="25">
        <f t="shared" si="2"/>
        <v>0</v>
      </c>
      <c r="I10" s="26">
        <f t="shared" si="3"/>
        <v>0</v>
      </c>
      <c r="J10" s="24">
        <f t="shared" si="4"/>
        <v>0</v>
      </c>
      <c r="K10" s="25">
        <f t="shared" si="4"/>
        <v>0</v>
      </c>
      <c r="L10" s="25">
        <f t="shared" si="4"/>
        <v>0</v>
      </c>
      <c r="M10" s="26">
        <f t="shared" si="5"/>
        <v>0</v>
      </c>
      <c r="N10" s="24">
        <f t="shared" si="6"/>
        <v>0</v>
      </c>
      <c r="O10" s="25">
        <f t="shared" si="6"/>
        <v>0</v>
      </c>
      <c r="P10" s="25">
        <f t="shared" si="6"/>
        <v>0</v>
      </c>
      <c r="Q10" s="26">
        <f t="shared" si="7"/>
        <v>0</v>
      </c>
    </row>
    <row r="11" spans="1:17" s="13" customFormat="1" x14ac:dyDescent="0.15">
      <c r="A11" s="23" t="s">
        <v>14</v>
      </c>
      <c r="B11" s="24">
        <f t="shared" si="0"/>
        <v>4.4000000000000004</v>
      </c>
      <c r="C11" s="25">
        <f t="shared" si="0"/>
        <v>0.4</v>
      </c>
      <c r="D11" s="25">
        <f t="shared" si="0"/>
        <v>0</v>
      </c>
      <c r="E11" s="26">
        <f t="shared" si="1"/>
        <v>4.8000000000000007</v>
      </c>
      <c r="F11" s="24">
        <f t="shared" si="2"/>
        <v>0</v>
      </c>
      <c r="G11" s="25">
        <f t="shared" si="2"/>
        <v>0</v>
      </c>
      <c r="H11" s="25">
        <f t="shared" si="2"/>
        <v>0</v>
      </c>
      <c r="I11" s="26">
        <f t="shared" si="3"/>
        <v>0</v>
      </c>
      <c r="J11" s="24">
        <f t="shared" si="4"/>
        <v>0</v>
      </c>
      <c r="K11" s="25">
        <f t="shared" si="4"/>
        <v>0</v>
      </c>
      <c r="L11" s="25">
        <f t="shared" si="4"/>
        <v>0.2</v>
      </c>
      <c r="M11" s="26">
        <f t="shared" si="5"/>
        <v>0.2</v>
      </c>
      <c r="N11" s="24">
        <f t="shared" si="6"/>
        <v>0.6</v>
      </c>
      <c r="O11" s="25">
        <f t="shared" si="6"/>
        <v>0</v>
      </c>
      <c r="P11" s="25">
        <f t="shared" si="6"/>
        <v>1</v>
      </c>
      <c r="Q11" s="26">
        <f t="shared" si="7"/>
        <v>1.6</v>
      </c>
    </row>
    <row r="12" spans="1:17" s="13" customFormat="1" x14ac:dyDescent="0.15">
      <c r="A12" s="23" t="s">
        <v>15</v>
      </c>
      <c r="B12" s="24">
        <f t="shared" si="0"/>
        <v>4.2</v>
      </c>
      <c r="C12" s="25">
        <f t="shared" si="0"/>
        <v>1</v>
      </c>
      <c r="D12" s="25">
        <f t="shared" si="0"/>
        <v>0</v>
      </c>
      <c r="E12" s="26">
        <f t="shared" si="1"/>
        <v>5.2</v>
      </c>
      <c r="F12" s="24">
        <f t="shared" si="2"/>
        <v>0</v>
      </c>
      <c r="G12" s="25">
        <f t="shared" si="2"/>
        <v>0</v>
      </c>
      <c r="H12" s="25">
        <f t="shared" si="2"/>
        <v>0</v>
      </c>
      <c r="I12" s="26">
        <f t="shared" si="3"/>
        <v>0</v>
      </c>
      <c r="J12" s="24">
        <f t="shared" si="4"/>
        <v>0</v>
      </c>
      <c r="K12" s="25">
        <f t="shared" si="4"/>
        <v>0</v>
      </c>
      <c r="L12" s="25">
        <f t="shared" si="4"/>
        <v>0</v>
      </c>
      <c r="M12" s="26">
        <f t="shared" si="5"/>
        <v>0</v>
      </c>
      <c r="N12" s="24">
        <f t="shared" si="6"/>
        <v>0.4</v>
      </c>
      <c r="O12" s="25">
        <f t="shared" si="6"/>
        <v>0</v>
      </c>
      <c r="P12" s="25">
        <f t="shared" si="6"/>
        <v>0.2</v>
      </c>
      <c r="Q12" s="26">
        <f t="shared" si="7"/>
        <v>0.60000000000000009</v>
      </c>
    </row>
    <row r="13" spans="1:17" s="13" customFormat="1" x14ac:dyDescent="0.15">
      <c r="A13" s="23" t="s">
        <v>16</v>
      </c>
      <c r="B13" s="24">
        <f t="shared" si="0"/>
        <v>7.4</v>
      </c>
      <c r="C13" s="25">
        <f t="shared" si="0"/>
        <v>1.4</v>
      </c>
      <c r="D13" s="25">
        <f t="shared" si="0"/>
        <v>0</v>
      </c>
      <c r="E13" s="26">
        <f t="shared" si="1"/>
        <v>8.8000000000000007</v>
      </c>
      <c r="F13" s="24">
        <f t="shared" si="2"/>
        <v>0</v>
      </c>
      <c r="G13" s="25">
        <f t="shared" si="2"/>
        <v>0</v>
      </c>
      <c r="H13" s="25">
        <f t="shared" si="2"/>
        <v>0</v>
      </c>
      <c r="I13" s="26">
        <f t="shared" si="3"/>
        <v>0</v>
      </c>
      <c r="J13" s="24">
        <f t="shared" si="4"/>
        <v>0</v>
      </c>
      <c r="K13" s="25">
        <f t="shared" si="4"/>
        <v>0.2</v>
      </c>
      <c r="L13" s="25">
        <f t="shared" si="4"/>
        <v>0</v>
      </c>
      <c r="M13" s="26">
        <f t="shared" si="5"/>
        <v>0.2</v>
      </c>
      <c r="N13" s="24">
        <f t="shared" si="6"/>
        <v>0</v>
      </c>
      <c r="O13" s="25">
        <f t="shared" si="6"/>
        <v>0</v>
      </c>
      <c r="P13" s="25">
        <f t="shared" si="6"/>
        <v>0</v>
      </c>
      <c r="Q13" s="26">
        <f t="shared" si="7"/>
        <v>0</v>
      </c>
    </row>
    <row r="14" spans="1:17" s="13" customFormat="1" x14ac:dyDescent="0.15">
      <c r="A14" s="23" t="s">
        <v>17</v>
      </c>
      <c r="B14" s="24">
        <f t="shared" si="0"/>
        <v>5</v>
      </c>
      <c r="C14" s="25">
        <f t="shared" si="0"/>
        <v>1.2</v>
      </c>
      <c r="D14" s="25">
        <f t="shared" si="0"/>
        <v>0</v>
      </c>
      <c r="E14" s="26">
        <f t="shared" si="1"/>
        <v>6.2</v>
      </c>
      <c r="F14" s="24">
        <f t="shared" si="2"/>
        <v>0</v>
      </c>
      <c r="G14" s="25">
        <f t="shared" si="2"/>
        <v>0</v>
      </c>
      <c r="H14" s="25">
        <f t="shared" si="2"/>
        <v>0</v>
      </c>
      <c r="I14" s="26">
        <f t="shared" si="3"/>
        <v>0</v>
      </c>
      <c r="J14" s="24">
        <f t="shared" si="4"/>
        <v>0</v>
      </c>
      <c r="K14" s="25">
        <f t="shared" si="4"/>
        <v>0</v>
      </c>
      <c r="L14" s="25">
        <f t="shared" si="4"/>
        <v>0.4</v>
      </c>
      <c r="M14" s="26">
        <f t="shared" si="5"/>
        <v>0.4</v>
      </c>
      <c r="N14" s="24">
        <f t="shared" si="6"/>
        <v>0.6</v>
      </c>
      <c r="O14" s="25">
        <f t="shared" si="6"/>
        <v>0</v>
      </c>
      <c r="P14" s="25">
        <f t="shared" si="6"/>
        <v>0.2</v>
      </c>
      <c r="Q14" s="26">
        <f t="shared" si="7"/>
        <v>0.8</v>
      </c>
    </row>
    <row r="15" spans="1:17" s="13" customFormat="1" x14ac:dyDescent="0.15">
      <c r="A15" s="23" t="s">
        <v>18</v>
      </c>
      <c r="B15" s="24">
        <f t="shared" si="0"/>
        <v>5.6</v>
      </c>
      <c r="C15" s="25">
        <f t="shared" si="0"/>
        <v>0.8</v>
      </c>
      <c r="D15" s="25">
        <f t="shared" si="0"/>
        <v>0</v>
      </c>
      <c r="E15" s="26">
        <f t="shared" si="1"/>
        <v>6.3999999999999995</v>
      </c>
      <c r="F15" s="24">
        <f t="shared" si="2"/>
        <v>0</v>
      </c>
      <c r="G15" s="25">
        <f t="shared" si="2"/>
        <v>0</v>
      </c>
      <c r="H15" s="25">
        <f t="shared" si="2"/>
        <v>0</v>
      </c>
      <c r="I15" s="26">
        <f t="shared" si="3"/>
        <v>0</v>
      </c>
      <c r="J15" s="24">
        <f t="shared" si="4"/>
        <v>0</v>
      </c>
      <c r="K15" s="25">
        <f t="shared" si="4"/>
        <v>0.2</v>
      </c>
      <c r="L15" s="25">
        <f t="shared" si="4"/>
        <v>0.2</v>
      </c>
      <c r="M15" s="26">
        <f t="shared" si="5"/>
        <v>0.4</v>
      </c>
      <c r="N15" s="24">
        <f t="shared" si="6"/>
        <v>0.2</v>
      </c>
      <c r="O15" s="25">
        <f t="shared" si="6"/>
        <v>0</v>
      </c>
      <c r="P15" s="25">
        <f t="shared" si="6"/>
        <v>0</v>
      </c>
      <c r="Q15" s="26">
        <f t="shared" si="7"/>
        <v>0.2</v>
      </c>
    </row>
    <row r="16" spans="1:17" s="13" customFormat="1" x14ac:dyDescent="0.15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</row>
    <row r="17" spans="1:17" s="13" customFormat="1" x14ac:dyDescent="0.15">
      <c r="A17" s="23" t="s">
        <v>19</v>
      </c>
      <c r="B17" s="24">
        <f t="shared" ref="B17:Q17" si="8">SUM(B8:B11)</f>
        <v>16</v>
      </c>
      <c r="C17" s="25">
        <f t="shared" si="8"/>
        <v>3.6</v>
      </c>
      <c r="D17" s="25">
        <f t="shared" si="8"/>
        <v>0</v>
      </c>
      <c r="E17" s="26">
        <f t="shared" si="8"/>
        <v>19.600000000000001</v>
      </c>
      <c r="F17" s="24">
        <f t="shared" si="8"/>
        <v>0</v>
      </c>
      <c r="G17" s="25">
        <f t="shared" si="8"/>
        <v>0</v>
      </c>
      <c r="H17" s="25">
        <f t="shared" si="8"/>
        <v>0</v>
      </c>
      <c r="I17" s="26">
        <f t="shared" si="8"/>
        <v>0</v>
      </c>
      <c r="J17" s="24">
        <f t="shared" si="8"/>
        <v>0</v>
      </c>
      <c r="K17" s="25">
        <f t="shared" si="8"/>
        <v>0.4</v>
      </c>
      <c r="L17" s="25">
        <f t="shared" si="8"/>
        <v>0.2</v>
      </c>
      <c r="M17" s="26">
        <f t="shared" si="8"/>
        <v>0.60000000000000009</v>
      </c>
      <c r="N17" s="24">
        <f t="shared" si="8"/>
        <v>1</v>
      </c>
      <c r="O17" s="25">
        <f t="shared" si="8"/>
        <v>0</v>
      </c>
      <c r="P17" s="25">
        <f t="shared" si="8"/>
        <v>1.4</v>
      </c>
      <c r="Q17" s="26">
        <f t="shared" si="8"/>
        <v>2.4000000000000004</v>
      </c>
    </row>
    <row r="18" spans="1:17" s="13" customFormat="1" x14ac:dyDescent="0.15">
      <c r="A18" s="23" t="s">
        <v>20</v>
      </c>
      <c r="B18" s="24">
        <f t="shared" ref="B18:Q18" si="9">SUM(B9:B12)</f>
        <v>18.8</v>
      </c>
      <c r="C18" s="25">
        <f t="shared" si="9"/>
        <v>4.4000000000000004</v>
      </c>
      <c r="D18" s="25">
        <f t="shared" si="9"/>
        <v>0</v>
      </c>
      <c r="E18" s="26">
        <f t="shared" si="9"/>
        <v>23.2</v>
      </c>
      <c r="F18" s="24">
        <f t="shared" si="9"/>
        <v>0</v>
      </c>
      <c r="G18" s="25">
        <f t="shared" si="9"/>
        <v>0</v>
      </c>
      <c r="H18" s="25">
        <f t="shared" si="9"/>
        <v>0</v>
      </c>
      <c r="I18" s="26">
        <f t="shared" si="9"/>
        <v>0</v>
      </c>
      <c r="J18" s="24">
        <f t="shared" si="9"/>
        <v>0</v>
      </c>
      <c r="K18" s="25">
        <f t="shared" si="9"/>
        <v>0</v>
      </c>
      <c r="L18" s="25">
        <f t="shared" si="9"/>
        <v>0.2</v>
      </c>
      <c r="M18" s="26">
        <f t="shared" si="9"/>
        <v>0.2</v>
      </c>
      <c r="N18" s="24">
        <f t="shared" si="9"/>
        <v>1.4</v>
      </c>
      <c r="O18" s="25">
        <f t="shared" si="9"/>
        <v>0</v>
      </c>
      <c r="P18" s="25">
        <f t="shared" si="9"/>
        <v>1.5999999999999999</v>
      </c>
      <c r="Q18" s="26">
        <f t="shared" si="9"/>
        <v>3.0000000000000004</v>
      </c>
    </row>
    <row r="19" spans="1:17" s="13" customFormat="1" x14ac:dyDescent="0.15">
      <c r="A19" s="23" t="s">
        <v>21</v>
      </c>
      <c r="B19" s="24">
        <f t="shared" ref="B19:Q19" si="10">SUM(B10:B13)</f>
        <v>22.200000000000003</v>
      </c>
      <c r="C19" s="25">
        <f t="shared" si="10"/>
        <v>4.4000000000000004</v>
      </c>
      <c r="D19" s="25">
        <f t="shared" si="10"/>
        <v>0</v>
      </c>
      <c r="E19" s="26">
        <f t="shared" si="10"/>
        <v>26.6</v>
      </c>
      <c r="F19" s="24">
        <f t="shared" si="10"/>
        <v>0</v>
      </c>
      <c r="G19" s="25">
        <f t="shared" si="10"/>
        <v>0</v>
      </c>
      <c r="H19" s="25">
        <f t="shared" si="10"/>
        <v>0</v>
      </c>
      <c r="I19" s="26">
        <f t="shared" si="10"/>
        <v>0</v>
      </c>
      <c r="J19" s="24">
        <f t="shared" si="10"/>
        <v>0</v>
      </c>
      <c r="K19" s="25">
        <f t="shared" si="10"/>
        <v>0.2</v>
      </c>
      <c r="L19" s="25">
        <f t="shared" si="10"/>
        <v>0.2</v>
      </c>
      <c r="M19" s="26">
        <f t="shared" si="10"/>
        <v>0.4</v>
      </c>
      <c r="N19" s="24">
        <f t="shared" si="10"/>
        <v>1</v>
      </c>
      <c r="O19" s="25">
        <f t="shared" si="10"/>
        <v>0</v>
      </c>
      <c r="P19" s="25">
        <f t="shared" si="10"/>
        <v>1.2</v>
      </c>
      <c r="Q19" s="26">
        <f t="shared" si="10"/>
        <v>2.2000000000000002</v>
      </c>
    </row>
    <row r="20" spans="1:17" s="13" customFormat="1" x14ac:dyDescent="0.15">
      <c r="A20" s="23" t="s">
        <v>22</v>
      </c>
      <c r="B20" s="24">
        <f t="shared" ref="B20:Q20" si="11">SUM(B11:B14)</f>
        <v>21</v>
      </c>
      <c r="C20" s="25">
        <f t="shared" si="11"/>
        <v>4</v>
      </c>
      <c r="D20" s="25">
        <f t="shared" si="11"/>
        <v>0</v>
      </c>
      <c r="E20" s="26">
        <f t="shared" si="11"/>
        <v>25</v>
      </c>
      <c r="F20" s="24">
        <f t="shared" si="11"/>
        <v>0</v>
      </c>
      <c r="G20" s="25">
        <f t="shared" si="11"/>
        <v>0</v>
      </c>
      <c r="H20" s="25">
        <f t="shared" si="11"/>
        <v>0</v>
      </c>
      <c r="I20" s="26">
        <f t="shared" si="11"/>
        <v>0</v>
      </c>
      <c r="J20" s="24">
        <f t="shared" si="11"/>
        <v>0</v>
      </c>
      <c r="K20" s="25">
        <f t="shared" si="11"/>
        <v>0.2</v>
      </c>
      <c r="L20" s="25">
        <f t="shared" si="11"/>
        <v>0.60000000000000009</v>
      </c>
      <c r="M20" s="26">
        <f t="shared" si="11"/>
        <v>0.8</v>
      </c>
      <c r="N20" s="24">
        <f t="shared" si="11"/>
        <v>1.6</v>
      </c>
      <c r="O20" s="25">
        <f t="shared" si="11"/>
        <v>0</v>
      </c>
      <c r="P20" s="25">
        <f t="shared" si="11"/>
        <v>1.4</v>
      </c>
      <c r="Q20" s="26">
        <f t="shared" si="11"/>
        <v>3</v>
      </c>
    </row>
    <row r="21" spans="1:17" s="13" customFormat="1" ht="14" thickBot="1" x14ac:dyDescent="0.2">
      <c r="A21" s="27" t="s">
        <v>23</v>
      </c>
      <c r="B21" s="28">
        <f t="shared" ref="B21:Q21" si="12">SUM(B12:B15)</f>
        <v>22.200000000000003</v>
      </c>
      <c r="C21" s="29">
        <f t="shared" si="12"/>
        <v>4.3999999999999995</v>
      </c>
      <c r="D21" s="29">
        <f t="shared" si="12"/>
        <v>0</v>
      </c>
      <c r="E21" s="30">
        <f t="shared" si="12"/>
        <v>26.599999999999998</v>
      </c>
      <c r="F21" s="28">
        <f t="shared" si="12"/>
        <v>0</v>
      </c>
      <c r="G21" s="29">
        <f t="shared" si="12"/>
        <v>0</v>
      </c>
      <c r="H21" s="29">
        <f t="shared" si="12"/>
        <v>0</v>
      </c>
      <c r="I21" s="30">
        <f t="shared" si="12"/>
        <v>0</v>
      </c>
      <c r="J21" s="28">
        <f t="shared" si="12"/>
        <v>0</v>
      </c>
      <c r="K21" s="29">
        <f t="shared" si="12"/>
        <v>0.4</v>
      </c>
      <c r="L21" s="29">
        <f t="shared" si="12"/>
        <v>0.60000000000000009</v>
      </c>
      <c r="M21" s="30">
        <f t="shared" si="12"/>
        <v>1</v>
      </c>
      <c r="N21" s="28">
        <f t="shared" si="12"/>
        <v>1.2</v>
      </c>
      <c r="O21" s="29">
        <f t="shared" si="12"/>
        <v>0</v>
      </c>
      <c r="P21" s="29">
        <f t="shared" si="12"/>
        <v>0.4</v>
      </c>
      <c r="Q21" s="30">
        <f t="shared" si="12"/>
        <v>1.6</v>
      </c>
    </row>
    <row r="22" spans="1:17" x14ac:dyDescent="0.15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</row>
    <row r="23" spans="1:17" x14ac:dyDescent="0.15">
      <c r="A23" s="23" t="s">
        <v>24</v>
      </c>
      <c r="B23" s="35">
        <f t="shared" ref="B23:Q23" si="13">SUM(B8:B15)</f>
        <v>38.200000000000003</v>
      </c>
      <c r="C23" s="36">
        <f t="shared" si="13"/>
        <v>8</v>
      </c>
      <c r="D23" s="36">
        <f t="shared" si="13"/>
        <v>0</v>
      </c>
      <c r="E23" s="37">
        <f t="shared" si="13"/>
        <v>46.2</v>
      </c>
      <c r="F23" s="35">
        <f t="shared" si="13"/>
        <v>0</v>
      </c>
      <c r="G23" s="36">
        <f t="shared" si="13"/>
        <v>0</v>
      </c>
      <c r="H23" s="36">
        <f t="shared" si="13"/>
        <v>0</v>
      </c>
      <c r="I23" s="37">
        <f t="shared" si="13"/>
        <v>0</v>
      </c>
      <c r="J23" s="35">
        <f t="shared" si="13"/>
        <v>0</v>
      </c>
      <c r="K23" s="36">
        <f t="shared" si="13"/>
        <v>0.8</v>
      </c>
      <c r="L23" s="36">
        <f t="shared" si="13"/>
        <v>0.8</v>
      </c>
      <c r="M23" s="37">
        <f t="shared" si="13"/>
        <v>1.6</v>
      </c>
      <c r="N23" s="35">
        <f t="shared" si="13"/>
        <v>2.2000000000000002</v>
      </c>
      <c r="O23" s="36">
        <f t="shared" si="13"/>
        <v>0</v>
      </c>
      <c r="P23" s="36">
        <f t="shared" si="13"/>
        <v>1.7999999999999998</v>
      </c>
      <c r="Q23" s="37">
        <f t="shared" si="13"/>
        <v>4.0000000000000009</v>
      </c>
    </row>
    <row r="24" spans="1:17" x14ac:dyDescent="0.15">
      <c r="A24" s="23" t="s">
        <v>25</v>
      </c>
      <c r="B24" s="35">
        <f t="shared" ref="B24:Q24" si="14">MAX(B17:B21)</f>
        <v>22.200000000000003</v>
      </c>
      <c r="C24" s="36">
        <f t="shared" si="14"/>
        <v>4.4000000000000004</v>
      </c>
      <c r="D24" s="36">
        <f t="shared" si="14"/>
        <v>0</v>
      </c>
      <c r="E24" s="37">
        <f t="shared" si="14"/>
        <v>26.6</v>
      </c>
      <c r="F24" s="35">
        <f t="shared" si="14"/>
        <v>0</v>
      </c>
      <c r="G24" s="36">
        <f t="shared" si="14"/>
        <v>0</v>
      </c>
      <c r="H24" s="36">
        <f t="shared" si="14"/>
        <v>0</v>
      </c>
      <c r="I24" s="37">
        <f t="shared" si="14"/>
        <v>0</v>
      </c>
      <c r="J24" s="35">
        <f t="shared" si="14"/>
        <v>0</v>
      </c>
      <c r="K24" s="36">
        <f t="shared" si="14"/>
        <v>0.4</v>
      </c>
      <c r="L24" s="36">
        <f t="shared" si="14"/>
        <v>0.60000000000000009</v>
      </c>
      <c r="M24" s="37">
        <f t="shared" si="14"/>
        <v>1</v>
      </c>
      <c r="N24" s="35">
        <f t="shared" si="14"/>
        <v>1.6</v>
      </c>
      <c r="O24" s="36">
        <f t="shared" si="14"/>
        <v>0</v>
      </c>
      <c r="P24" s="36">
        <f t="shared" si="14"/>
        <v>1.5999999999999999</v>
      </c>
      <c r="Q24" s="37">
        <f t="shared" si="14"/>
        <v>3.0000000000000004</v>
      </c>
    </row>
    <row r="25" spans="1:17" x14ac:dyDescent="0.15">
      <c r="A25" s="23" t="s">
        <v>26</v>
      </c>
      <c r="B25" s="35">
        <f t="shared" ref="B25:Q25" si="15">SUM(B8:B15)/2</f>
        <v>19.100000000000001</v>
      </c>
      <c r="C25" s="36">
        <f t="shared" si="15"/>
        <v>4</v>
      </c>
      <c r="D25" s="36">
        <f t="shared" si="15"/>
        <v>0</v>
      </c>
      <c r="E25" s="37">
        <f t="shared" si="15"/>
        <v>23.1</v>
      </c>
      <c r="F25" s="35">
        <f t="shared" si="15"/>
        <v>0</v>
      </c>
      <c r="G25" s="36">
        <f t="shared" si="15"/>
        <v>0</v>
      </c>
      <c r="H25" s="36">
        <f t="shared" si="15"/>
        <v>0</v>
      </c>
      <c r="I25" s="37">
        <f t="shared" si="15"/>
        <v>0</v>
      </c>
      <c r="J25" s="35">
        <f t="shared" si="15"/>
        <v>0</v>
      </c>
      <c r="K25" s="36">
        <f t="shared" si="15"/>
        <v>0.4</v>
      </c>
      <c r="L25" s="36">
        <f t="shared" si="15"/>
        <v>0.4</v>
      </c>
      <c r="M25" s="37">
        <f t="shared" si="15"/>
        <v>0.8</v>
      </c>
      <c r="N25" s="35">
        <f t="shared" si="15"/>
        <v>1.1000000000000001</v>
      </c>
      <c r="O25" s="36">
        <f t="shared" si="15"/>
        <v>0</v>
      </c>
      <c r="P25" s="36">
        <f t="shared" si="15"/>
        <v>0.89999999999999991</v>
      </c>
      <c r="Q25" s="37">
        <f t="shared" si="15"/>
        <v>2.0000000000000004</v>
      </c>
    </row>
    <row r="26" spans="1:17" ht="14" thickBot="1" x14ac:dyDescent="0.2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</row>
    <row r="27" spans="1:17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ht="14" thickBot="1" x14ac:dyDescent="0.2">
      <c r="A28" s="1"/>
      <c r="B28" s="1" t="str">
        <f>cycle!A4</f>
        <v>Monday 20 March 2000</v>
      </c>
      <c r="D28" s="2"/>
      <c r="L28" s="1" t="str">
        <f>cycle!B4</f>
        <v>Overcast with light drizzle/rain</v>
      </c>
    </row>
    <row r="29" spans="1:17" x14ac:dyDescent="0.15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</row>
    <row r="30" spans="1:17" s="13" customFormat="1" ht="14" thickBot="1" x14ac:dyDescent="0.2">
      <c r="A30" s="8"/>
      <c r="B30" s="9"/>
      <c r="C30" s="10" t="str">
        <f>C5</f>
        <v>Glenmore (N)</v>
      </c>
      <c r="D30" s="11"/>
      <c r="E30" s="12"/>
      <c r="F30" s="9"/>
      <c r="G30" s="10" t="str">
        <f>G5</f>
        <v>XXXX</v>
      </c>
      <c r="H30" s="11"/>
      <c r="I30" s="12"/>
      <c r="J30" s="9"/>
      <c r="K30" s="10" t="str">
        <f>K5</f>
        <v>Glenmore (S)</v>
      </c>
      <c r="L30" s="11"/>
      <c r="M30" s="12"/>
      <c r="N30" s="9"/>
      <c r="O30" s="10" t="str">
        <f>O5</f>
        <v>Upland</v>
      </c>
      <c r="P30" s="11"/>
      <c r="Q30" s="12"/>
    </row>
    <row r="31" spans="1:17" s="18" customFormat="1" ht="11" x14ac:dyDescent="0.15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</row>
    <row r="32" spans="1:17" s="13" customFormat="1" x14ac:dyDescent="0.15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</row>
    <row r="33" spans="1:17" s="13" customFormat="1" x14ac:dyDescent="0.15">
      <c r="A33" s="23" t="s">
        <v>11</v>
      </c>
      <c r="B33" s="24">
        <v>1</v>
      </c>
      <c r="C33" s="25">
        <v>0</v>
      </c>
      <c r="D33" s="25"/>
      <c r="E33" s="26">
        <f t="shared" ref="E33:E40" si="16">SUM(B33:D33)</f>
        <v>1</v>
      </c>
      <c r="F33" s="24"/>
      <c r="G33" s="25"/>
      <c r="H33" s="25"/>
      <c r="I33" s="26">
        <f t="shared" ref="I33:I40" si="17">SUM(F33:H33)</f>
        <v>0</v>
      </c>
      <c r="J33" s="24"/>
      <c r="K33" s="25">
        <v>0</v>
      </c>
      <c r="L33" s="25">
        <v>0</v>
      </c>
      <c r="M33" s="26">
        <f t="shared" ref="M33:M40" si="18">SUM(J33:L33)</f>
        <v>0</v>
      </c>
      <c r="N33" s="24">
        <v>0</v>
      </c>
      <c r="O33" s="25"/>
      <c r="P33" s="25">
        <v>0</v>
      </c>
      <c r="Q33" s="26">
        <f t="shared" ref="Q33:Q40" si="19">SUM(N33:P33)</f>
        <v>0</v>
      </c>
    </row>
    <row r="34" spans="1:17" s="13" customFormat="1" x14ac:dyDescent="0.15">
      <c r="A34" s="23" t="s">
        <v>12</v>
      </c>
      <c r="B34" s="24">
        <v>6</v>
      </c>
      <c r="C34" s="25">
        <v>1</v>
      </c>
      <c r="D34" s="25"/>
      <c r="E34" s="26">
        <f t="shared" si="16"/>
        <v>7</v>
      </c>
      <c r="F34" s="24"/>
      <c r="G34" s="25"/>
      <c r="H34" s="25"/>
      <c r="I34" s="26">
        <f t="shared" si="17"/>
        <v>0</v>
      </c>
      <c r="J34" s="24"/>
      <c r="K34" s="25">
        <v>0</v>
      </c>
      <c r="L34" s="25">
        <v>0</v>
      </c>
      <c r="M34" s="26">
        <f t="shared" si="18"/>
        <v>0</v>
      </c>
      <c r="N34" s="24">
        <v>1</v>
      </c>
      <c r="O34" s="25"/>
      <c r="P34" s="25">
        <v>0</v>
      </c>
      <c r="Q34" s="26">
        <f t="shared" si="19"/>
        <v>1</v>
      </c>
    </row>
    <row r="35" spans="1:17" s="13" customFormat="1" x14ac:dyDescent="0.15">
      <c r="A35" s="23" t="s">
        <v>13</v>
      </c>
      <c r="B35" s="24">
        <v>6</v>
      </c>
      <c r="C35" s="25">
        <v>2</v>
      </c>
      <c r="D35" s="25"/>
      <c r="E35" s="26">
        <f t="shared" si="16"/>
        <v>8</v>
      </c>
      <c r="F35" s="24"/>
      <c r="G35" s="25"/>
      <c r="H35" s="25"/>
      <c r="I35" s="26">
        <f t="shared" si="17"/>
        <v>0</v>
      </c>
      <c r="J35" s="24"/>
      <c r="K35" s="25">
        <v>0</v>
      </c>
      <c r="L35" s="25">
        <v>0</v>
      </c>
      <c r="M35" s="26">
        <f t="shared" si="18"/>
        <v>0</v>
      </c>
      <c r="N35" s="24">
        <v>0</v>
      </c>
      <c r="O35" s="25"/>
      <c r="P35" s="25">
        <v>0</v>
      </c>
      <c r="Q35" s="26">
        <f t="shared" si="19"/>
        <v>0</v>
      </c>
    </row>
    <row r="36" spans="1:17" s="13" customFormat="1" x14ac:dyDescent="0.15">
      <c r="A36" s="23" t="s">
        <v>14</v>
      </c>
      <c r="B36" s="24">
        <v>7</v>
      </c>
      <c r="C36" s="25">
        <v>1</v>
      </c>
      <c r="D36" s="25"/>
      <c r="E36" s="26">
        <f t="shared" si="16"/>
        <v>8</v>
      </c>
      <c r="F36" s="24"/>
      <c r="G36" s="25"/>
      <c r="H36" s="25"/>
      <c r="I36" s="26">
        <f t="shared" si="17"/>
        <v>0</v>
      </c>
      <c r="J36" s="24"/>
      <c r="K36" s="25">
        <v>0</v>
      </c>
      <c r="L36" s="25">
        <v>0</v>
      </c>
      <c r="M36" s="26">
        <f t="shared" si="18"/>
        <v>0</v>
      </c>
      <c r="N36" s="24">
        <v>1</v>
      </c>
      <c r="O36" s="25"/>
      <c r="P36" s="25">
        <v>1</v>
      </c>
      <c r="Q36" s="26">
        <f t="shared" si="19"/>
        <v>2</v>
      </c>
    </row>
    <row r="37" spans="1:17" s="13" customFormat="1" x14ac:dyDescent="0.15">
      <c r="A37" s="23" t="s">
        <v>15</v>
      </c>
      <c r="B37" s="24">
        <v>3</v>
      </c>
      <c r="C37" s="25">
        <v>1</v>
      </c>
      <c r="D37" s="25"/>
      <c r="E37" s="26">
        <f t="shared" si="16"/>
        <v>4</v>
      </c>
      <c r="F37" s="24"/>
      <c r="G37" s="25"/>
      <c r="H37" s="25"/>
      <c r="I37" s="26">
        <f t="shared" si="17"/>
        <v>0</v>
      </c>
      <c r="J37" s="24"/>
      <c r="K37" s="25">
        <v>0</v>
      </c>
      <c r="L37" s="25">
        <v>0</v>
      </c>
      <c r="M37" s="26">
        <f t="shared" si="18"/>
        <v>0</v>
      </c>
      <c r="N37" s="24">
        <v>0</v>
      </c>
      <c r="O37" s="25"/>
      <c r="P37" s="25">
        <v>0</v>
      </c>
      <c r="Q37" s="26">
        <f t="shared" si="19"/>
        <v>0</v>
      </c>
    </row>
    <row r="38" spans="1:17" s="13" customFormat="1" x14ac:dyDescent="0.15">
      <c r="A38" s="23" t="s">
        <v>16</v>
      </c>
      <c r="B38" s="24">
        <v>8</v>
      </c>
      <c r="C38" s="25">
        <v>1</v>
      </c>
      <c r="D38" s="25"/>
      <c r="E38" s="26">
        <f t="shared" si="16"/>
        <v>9</v>
      </c>
      <c r="F38" s="24"/>
      <c r="G38" s="25"/>
      <c r="H38" s="25"/>
      <c r="I38" s="26">
        <f t="shared" si="17"/>
        <v>0</v>
      </c>
      <c r="J38" s="24"/>
      <c r="K38" s="25">
        <v>0</v>
      </c>
      <c r="L38" s="25">
        <v>0</v>
      </c>
      <c r="M38" s="26">
        <f t="shared" si="18"/>
        <v>0</v>
      </c>
      <c r="N38" s="24">
        <v>0</v>
      </c>
      <c r="O38" s="25"/>
      <c r="P38" s="25">
        <v>0</v>
      </c>
      <c r="Q38" s="26">
        <f t="shared" si="19"/>
        <v>0</v>
      </c>
    </row>
    <row r="39" spans="1:17" s="13" customFormat="1" x14ac:dyDescent="0.15">
      <c r="A39" s="23" t="s">
        <v>17</v>
      </c>
      <c r="B39" s="24">
        <v>5</v>
      </c>
      <c r="C39" s="25">
        <v>2</v>
      </c>
      <c r="D39" s="25"/>
      <c r="E39" s="26">
        <f t="shared" si="16"/>
        <v>7</v>
      </c>
      <c r="F39" s="24"/>
      <c r="G39" s="25"/>
      <c r="H39" s="25"/>
      <c r="I39" s="26">
        <f t="shared" si="17"/>
        <v>0</v>
      </c>
      <c r="J39" s="24"/>
      <c r="K39" s="25">
        <v>0</v>
      </c>
      <c r="L39" s="25">
        <v>0</v>
      </c>
      <c r="M39" s="26">
        <f t="shared" si="18"/>
        <v>0</v>
      </c>
      <c r="N39" s="24">
        <v>0</v>
      </c>
      <c r="O39" s="25"/>
      <c r="P39" s="25">
        <v>0</v>
      </c>
      <c r="Q39" s="26">
        <f t="shared" si="19"/>
        <v>0</v>
      </c>
    </row>
    <row r="40" spans="1:17" s="13" customFormat="1" x14ac:dyDescent="0.15">
      <c r="A40" s="23" t="s">
        <v>18</v>
      </c>
      <c r="B40" s="24">
        <v>3</v>
      </c>
      <c r="C40" s="25">
        <v>0</v>
      </c>
      <c r="D40" s="25"/>
      <c r="E40" s="26">
        <f t="shared" si="16"/>
        <v>3</v>
      </c>
      <c r="F40" s="24"/>
      <c r="G40" s="25"/>
      <c r="H40" s="25"/>
      <c r="I40" s="26">
        <f t="shared" si="17"/>
        <v>0</v>
      </c>
      <c r="J40" s="24"/>
      <c r="K40" s="25">
        <v>1</v>
      </c>
      <c r="L40" s="25">
        <v>0</v>
      </c>
      <c r="M40" s="26">
        <f t="shared" si="18"/>
        <v>1</v>
      </c>
      <c r="N40" s="24">
        <v>1</v>
      </c>
      <c r="O40" s="25"/>
      <c r="P40" s="25">
        <v>0</v>
      </c>
      <c r="Q40" s="26">
        <f t="shared" si="19"/>
        <v>1</v>
      </c>
    </row>
    <row r="41" spans="1:17" s="13" customFormat="1" ht="14" thickBot="1" x14ac:dyDescent="0.2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</row>
    <row r="42" spans="1:17" s="13" customFormat="1" hidden="1" x14ac:dyDescent="0.15">
      <c r="A42" s="23" t="s">
        <v>19</v>
      </c>
      <c r="B42" s="24">
        <f t="shared" ref="B42:Q42" si="20">SUM(B33:B36)</f>
        <v>20</v>
      </c>
      <c r="C42" s="25">
        <f t="shared" si="20"/>
        <v>4</v>
      </c>
      <c r="D42" s="25">
        <f t="shared" si="20"/>
        <v>0</v>
      </c>
      <c r="E42" s="26">
        <f t="shared" si="20"/>
        <v>24</v>
      </c>
      <c r="F42" s="24">
        <f t="shared" si="20"/>
        <v>0</v>
      </c>
      <c r="G42" s="25">
        <f t="shared" si="20"/>
        <v>0</v>
      </c>
      <c r="H42" s="25">
        <f t="shared" si="20"/>
        <v>0</v>
      </c>
      <c r="I42" s="26">
        <f t="shared" si="20"/>
        <v>0</v>
      </c>
      <c r="J42" s="24">
        <f t="shared" si="20"/>
        <v>0</v>
      </c>
      <c r="K42" s="25">
        <f t="shared" si="20"/>
        <v>0</v>
      </c>
      <c r="L42" s="25">
        <f t="shared" si="20"/>
        <v>0</v>
      </c>
      <c r="M42" s="26">
        <f t="shared" si="20"/>
        <v>0</v>
      </c>
      <c r="N42" s="24">
        <f t="shared" si="20"/>
        <v>2</v>
      </c>
      <c r="O42" s="25">
        <f t="shared" si="20"/>
        <v>0</v>
      </c>
      <c r="P42" s="25">
        <f t="shared" si="20"/>
        <v>1</v>
      </c>
      <c r="Q42" s="26">
        <f t="shared" si="20"/>
        <v>3</v>
      </c>
    </row>
    <row r="43" spans="1:17" s="13" customFormat="1" hidden="1" x14ac:dyDescent="0.15">
      <c r="A43" s="23" t="s">
        <v>20</v>
      </c>
      <c r="B43" s="24">
        <f t="shared" ref="B43:Q43" si="21">SUM(B34:B37)</f>
        <v>22</v>
      </c>
      <c r="C43" s="25">
        <f t="shared" si="21"/>
        <v>5</v>
      </c>
      <c r="D43" s="25">
        <f t="shared" si="21"/>
        <v>0</v>
      </c>
      <c r="E43" s="26">
        <f t="shared" si="21"/>
        <v>27</v>
      </c>
      <c r="F43" s="24">
        <f t="shared" si="21"/>
        <v>0</v>
      </c>
      <c r="G43" s="25">
        <f t="shared" si="21"/>
        <v>0</v>
      </c>
      <c r="H43" s="25">
        <f t="shared" si="21"/>
        <v>0</v>
      </c>
      <c r="I43" s="26">
        <f t="shared" si="21"/>
        <v>0</v>
      </c>
      <c r="J43" s="24">
        <f t="shared" si="21"/>
        <v>0</v>
      </c>
      <c r="K43" s="25">
        <f t="shared" si="21"/>
        <v>0</v>
      </c>
      <c r="L43" s="25">
        <f t="shared" si="21"/>
        <v>0</v>
      </c>
      <c r="M43" s="26">
        <f t="shared" si="21"/>
        <v>0</v>
      </c>
      <c r="N43" s="24">
        <f t="shared" si="21"/>
        <v>2</v>
      </c>
      <c r="O43" s="25">
        <f t="shared" si="21"/>
        <v>0</v>
      </c>
      <c r="P43" s="25">
        <f t="shared" si="21"/>
        <v>1</v>
      </c>
      <c r="Q43" s="26">
        <f t="shared" si="21"/>
        <v>3</v>
      </c>
    </row>
    <row r="44" spans="1:17" s="13" customFormat="1" hidden="1" x14ac:dyDescent="0.15">
      <c r="A44" s="23" t="s">
        <v>21</v>
      </c>
      <c r="B44" s="24">
        <f t="shared" ref="B44:Q44" si="22">SUM(B35:B38)</f>
        <v>24</v>
      </c>
      <c r="C44" s="25">
        <f t="shared" si="22"/>
        <v>5</v>
      </c>
      <c r="D44" s="25">
        <f t="shared" si="22"/>
        <v>0</v>
      </c>
      <c r="E44" s="26">
        <f t="shared" si="22"/>
        <v>29</v>
      </c>
      <c r="F44" s="24">
        <f t="shared" si="22"/>
        <v>0</v>
      </c>
      <c r="G44" s="25">
        <f t="shared" si="22"/>
        <v>0</v>
      </c>
      <c r="H44" s="25">
        <f t="shared" si="22"/>
        <v>0</v>
      </c>
      <c r="I44" s="26">
        <f t="shared" si="22"/>
        <v>0</v>
      </c>
      <c r="J44" s="24">
        <f t="shared" si="22"/>
        <v>0</v>
      </c>
      <c r="K44" s="25">
        <f t="shared" si="22"/>
        <v>0</v>
      </c>
      <c r="L44" s="25">
        <f t="shared" si="22"/>
        <v>0</v>
      </c>
      <c r="M44" s="26">
        <f t="shared" si="22"/>
        <v>0</v>
      </c>
      <c r="N44" s="24">
        <f t="shared" si="22"/>
        <v>1</v>
      </c>
      <c r="O44" s="25">
        <f t="shared" si="22"/>
        <v>0</v>
      </c>
      <c r="P44" s="25">
        <f t="shared" si="22"/>
        <v>1</v>
      </c>
      <c r="Q44" s="26">
        <f t="shared" si="22"/>
        <v>2</v>
      </c>
    </row>
    <row r="45" spans="1:17" s="13" customFormat="1" hidden="1" x14ac:dyDescent="0.15">
      <c r="A45" s="23" t="s">
        <v>22</v>
      </c>
      <c r="B45" s="24">
        <f t="shared" ref="B45:Q45" si="23">SUM(B36:B39)</f>
        <v>23</v>
      </c>
      <c r="C45" s="25">
        <f t="shared" si="23"/>
        <v>5</v>
      </c>
      <c r="D45" s="25">
        <f t="shared" si="23"/>
        <v>0</v>
      </c>
      <c r="E45" s="26">
        <f t="shared" si="23"/>
        <v>28</v>
      </c>
      <c r="F45" s="24">
        <f t="shared" si="23"/>
        <v>0</v>
      </c>
      <c r="G45" s="25">
        <f t="shared" si="23"/>
        <v>0</v>
      </c>
      <c r="H45" s="25">
        <f t="shared" si="23"/>
        <v>0</v>
      </c>
      <c r="I45" s="26">
        <f t="shared" si="23"/>
        <v>0</v>
      </c>
      <c r="J45" s="24">
        <f t="shared" si="23"/>
        <v>0</v>
      </c>
      <c r="K45" s="25">
        <f t="shared" si="23"/>
        <v>0</v>
      </c>
      <c r="L45" s="25">
        <f t="shared" si="23"/>
        <v>0</v>
      </c>
      <c r="M45" s="26">
        <f t="shared" si="23"/>
        <v>0</v>
      </c>
      <c r="N45" s="24">
        <f t="shared" si="23"/>
        <v>1</v>
      </c>
      <c r="O45" s="25">
        <f t="shared" si="23"/>
        <v>0</v>
      </c>
      <c r="P45" s="25">
        <f t="shared" si="23"/>
        <v>1</v>
      </c>
      <c r="Q45" s="26">
        <f t="shared" si="23"/>
        <v>2</v>
      </c>
    </row>
    <row r="46" spans="1:17" s="13" customFormat="1" ht="14" hidden="1" thickBot="1" x14ac:dyDescent="0.2">
      <c r="A46" s="27" t="s">
        <v>23</v>
      </c>
      <c r="B46" s="28">
        <f t="shared" ref="B46:Q46" si="24">SUM(B37:B40)</f>
        <v>19</v>
      </c>
      <c r="C46" s="29">
        <f t="shared" si="24"/>
        <v>4</v>
      </c>
      <c r="D46" s="29">
        <f t="shared" si="24"/>
        <v>0</v>
      </c>
      <c r="E46" s="30">
        <f t="shared" si="24"/>
        <v>23</v>
      </c>
      <c r="F46" s="28">
        <f t="shared" si="24"/>
        <v>0</v>
      </c>
      <c r="G46" s="29">
        <f t="shared" si="24"/>
        <v>0</v>
      </c>
      <c r="H46" s="29">
        <f t="shared" si="24"/>
        <v>0</v>
      </c>
      <c r="I46" s="30">
        <f t="shared" si="24"/>
        <v>0</v>
      </c>
      <c r="J46" s="28">
        <f t="shared" si="24"/>
        <v>0</v>
      </c>
      <c r="K46" s="29">
        <f t="shared" si="24"/>
        <v>1</v>
      </c>
      <c r="L46" s="29">
        <f t="shared" si="24"/>
        <v>0</v>
      </c>
      <c r="M46" s="30">
        <f t="shared" si="24"/>
        <v>1</v>
      </c>
      <c r="N46" s="28">
        <f t="shared" si="24"/>
        <v>1</v>
      </c>
      <c r="O46" s="29">
        <f t="shared" si="24"/>
        <v>0</v>
      </c>
      <c r="P46" s="29">
        <f t="shared" si="24"/>
        <v>0</v>
      </c>
      <c r="Q46" s="30">
        <f t="shared" si="24"/>
        <v>1</v>
      </c>
    </row>
    <row r="47" spans="1:17" x14ac:dyDescent="0.15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</row>
    <row r="48" spans="1:17" x14ac:dyDescent="0.15">
      <c r="A48" s="23" t="s">
        <v>24</v>
      </c>
      <c r="B48" s="35">
        <f t="shared" ref="B48:Q48" si="25">SUM(B33:B40)</f>
        <v>39</v>
      </c>
      <c r="C48" s="36">
        <f t="shared" si="25"/>
        <v>8</v>
      </c>
      <c r="D48" s="36">
        <f t="shared" si="25"/>
        <v>0</v>
      </c>
      <c r="E48" s="37">
        <f t="shared" si="25"/>
        <v>47</v>
      </c>
      <c r="F48" s="35">
        <f t="shared" si="25"/>
        <v>0</v>
      </c>
      <c r="G48" s="36">
        <f t="shared" si="25"/>
        <v>0</v>
      </c>
      <c r="H48" s="36">
        <f t="shared" si="25"/>
        <v>0</v>
      </c>
      <c r="I48" s="37">
        <f t="shared" si="25"/>
        <v>0</v>
      </c>
      <c r="J48" s="35">
        <f t="shared" si="25"/>
        <v>0</v>
      </c>
      <c r="K48" s="36">
        <f t="shared" si="25"/>
        <v>1</v>
      </c>
      <c r="L48" s="36">
        <f t="shared" si="25"/>
        <v>0</v>
      </c>
      <c r="M48" s="37">
        <f t="shared" si="25"/>
        <v>1</v>
      </c>
      <c r="N48" s="35">
        <f t="shared" si="25"/>
        <v>3</v>
      </c>
      <c r="O48" s="36">
        <f t="shared" si="25"/>
        <v>0</v>
      </c>
      <c r="P48" s="36">
        <f t="shared" si="25"/>
        <v>1</v>
      </c>
      <c r="Q48" s="37">
        <f t="shared" si="25"/>
        <v>4</v>
      </c>
    </row>
    <row r="49" spans="1:17" x14ac:dyDescent="0.15">
      <c r="A49" s="23" t="s">
        <v>25</v>
      </c>
      <c r="B49" s="35">
        <f t="shared" ref="B49:Q49" si="26">MAX(B42:B46)</f>
        <v>24</v>
      </c>
      <c r="C49" s="36">
        <f t="shared" si="26"/>
        <v>5</v>
      </c>
      <c r="D49" s="36">
        <f t="shared" si="26"/>
        <v>0</v>
      </c>
      <c r="E49" s="37">
        <f t="shared" si="26"/>
        <v>29</v>
      </c>
      <c r="F49" s="35">
        <f t="shared" si="26"/>
        <v>0</v>
      </c>
      <c r="G49" s="36">
        <f t="shared" si="26"/>
        <v>0</v>
      </c>
      <c r="H49" s="36">
        <f t="shared" si="26"/>
        <v>0</v>
      </c>
      <c r="I49" s="37">
        <f t="shared" si="26"/>
        <v>0</v>
      </c>
      <c r="J49" s="35">
        <f t="shared" si="26"/>
        <v>0</v>
      </c>
      <c r="K49" s="36">
        <f t="shared" si="26"/>
        <v>1</v>
      </c>
      <c r="L49" s="36">
        <f t="shared" si="26"/>
        <v>0</v>
      </c>
      <c r="M49" s="37">
        <f t="shared" si="26"/>
        <v>1</v>
      </c>
      <c r="N49" s="35">
        <f t="shared" si="26"/>
        <v>2</v>
      </c>
      <c r="O49" s="36">
        <f t="shared" si="26"/>
        <v>0</v>
      </c>
      <c r="P49" s="36">
        <f t="shared" si="26"/>
        <v>1</v>
      </c>
      <c r="Q49" s="37">
        <f t="shared" si="26"/>
        <v>3</v>
      </c>
    </row>
    <row r="50" spans="1:17" x14ac:dyDescent="0.15">
      <c r="A50" s="23" t="s">
        <v>26</v>
      </c>
      <c r="B50" s="35">
        <f t="shared" ref="B50:Q50" si="27">SUM(B33:B40)/2</f>
        <v>19.5</v>
      </c>
      <c r="C50" s="36">
        <f t="shared" si="27"/>
        <v>4</v>
      </c>
      <c r="D50" s="36">
        <f t="shared" si="27"/>
        <v>0</v>
      </c>
      <c r="E50" s="37">
        <f t="shared" si="27"/>
        <v>23.5</v>
      </c>
      <c r="F50" s="35">
        <f t="shared" si="27"/>
        <v>0</v>
      </c>
      <c r="G50" s="36">
        <f t="shared" si="27"/>
        <v>0</v>
      </c>
      <c r="H50" s="36">
        <f t="shared" si="27"/>
        <v>0</v>
      </c>
      <c r="I50" s="37">
        <f t="shared" si="27"/>
        <v>0</v>
      </c>
      <c r="J50" s="35">
        <f t="shared" si="27"/>
        <v>0</v>
      </c>
      <c r="K50" s="36">
        <f t="shared" si="27"/>
        <v>0.5</v>
      </c>
      <c r="L50" s="36">
        <f t="shared" si="27"/>
        <v>0</v>
      </c>
      <c r="M50" s="37">
        <f t="shared" si="27"/>
        <v>0.5</v>
      </c>
      <c r="N50" s="35">
        <f t="shared" si="27"/>
        <v>1.5</v>
      </c>
      <c r="O50" s="36">
        <f t="shared" si="27"/>
        <v>0</v>
      </c>
      <c r="P50" s="36">
        <f t="shared" si="27"/>
        <v>0.5</v>
      </c>
      <c r="Q50" s="37">
        <f t="shared" si="27"/>
        <v>2</v>
      </c>
    </row>
    <row r="51" spans="1:17" ht="14" thickBot="1" x14ac:dyDescent="0.2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</row>
    <row r="52" spans="1:17" x14ac:dyDescent="0.15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7" ht="14" thickBot="1" x14ac:dyDescent="0.2">
      <c r="A53" s="1"/>
      <c r="B53" s="1" t="str">
        <f>cycle!A5</f>
        <v>Tuesday 21 March 2000</v>
      </c>
      <c r="D53" s="2"/>
      <c r="L53" s="1" t="str">
        <f>cycle!B5</f>
        <v>Overcast but generally fine</v>
      </c>
    </row>
    <row r="54" spans="1:17" x14ac:dyDescent="0.15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</row>
    <row r="55" spans="1:17" s="13" customFormat="1" ht="14" thickBot="1" x14ac:dyDescent="0.2">
      <c r="A55" s="8"/>
      <c r="B55" s="9"/>
      <c r="C55" s="10" t="str">
        <f>C30</f>
        <v>Glenmore (N)</v>
      </c>
      <c r="D55" s="11"/>
      <c r="E55" s="12"/>
      <c r="F55" s="9"/>
      <c r="G55" s="10" t="str">
        <f>G30</f>
        <v>XXXX</v>
      </c>
      <c r="H55" s="11"/>
      <c r="I55" s="12"/>
      <c r="J55" s="9"/>
      <c r="K55" s="10" t="str">
        <f>K30</f>
        <v>Glenmore (S)</v>
      </c>
      <c r="L55" s="11"/>
      <c r="M55" s="12"/>
      <c r="N55" s="9"/>
      <c r="O55" s="10" t="str">
        <f>O30</f>
        <v>Upland</v>
      </c>
      <c r="P55" s="11"/>
      <c r="Q55" s="12"/>
    </row>
    <row r="56" spans="1:17" s="18" customFormat="1" ht="11" x14ac:dyDescent="0.15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</row>
    <row r="57" spans="1:17" s="13" customFormat="1" x14ac:dyDescent="0.15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</row>
    <row r="58" spans="1:17" s="13" customFormat="1" x14ac:dyDescent="0.15">
      <c r="A58" s="23" t="s">
        <v>11</v>
      </c>
      <c r="B58" s="24">
        <v>2</v>
      </c>
      <c r="C58" s="25">
        <v>0</v>
      </c>
      <c r="D58" s="25"/>
      <c r="E58" s="26">
        <f t="shared" ref="E58:E65" si="28">SUM(B58:D58)</f>
        <v>2</v>
      </c>
      <c r="F58" s="24"/>
      <c r="G58" s="25"/>
      <c r="H58" s="25"/>
      <c r="I58" s="26">
        <f t="shared" ref="I58:I65" si="29">SUM(F58:H58)</f>
        <v>0</v>
      </c>
      <c r="J58" s="24"/>
      <c r="K58" s="25">
        <v>1</v>
      </c>
      <c r="L58" s="25">
        <v>0</v>
      </c>
      <c r="M58" s="26">
        <f t="shared" ref="M58:M65" si="30">SUM(J58:L58)</f>
        <v>1</v>
      </c>
      <c r="N58" s="24">
        <v>0</v>
      </c>
      <c r="O58" s="25"/>
      <c r="P58" s="25">
        <v>0</v>
      </c>
      <c r="Q58" s="26">
        <f t="shared" ref="Q58:Q65" si="31">SUM(N58:P58)</f>
        <v>0</v>
      </c>
    </row>
    <row r="59" spans="1:17" s="13" customFormat="1" x14ac:dyDescent="0.15">
      <c r="A59" s="23" t="s">
        <v>12</v>
      </c>
      <c r="B59" s="24">
        <v>3</v>
      </c>
      <c r="C59" s="25">
        <v>2</v>
      </c>
      <c r="D59" s="25"/>
      <c r="E59" s="26">
        <f t="shared" si="28"/>
        <v>5</v>
      </c>
      <c r="F59" s="24"/>
      <c r="G59" s="25"/>
      <c r="H59" s="25"/>
      <c r="I59" s="26">
        <f t="shared" si="29"/>
        <v>0</v>
      </c>
      <c r="J59" s="24"/>
      <c r="K59" s="25">
        <v>0</v>
      </c>
      <c r="L59" s="25">
        <v>0</v>
      </c>
      <c r="M59" s="26">
        <f t="shared" si="30"/>
        <v>0</v>
      </c>
      <c r="N59" s="24">
        <v>0</v>
      </c>
      <c r="O59" s="25"/>
      <c r="P59" s="25">
        <v>0</v>
      </c>
      <c r="Q59" s="26">
        <f t="shared" si="31"/>
        <v>0</v>
      </c>
    </row>
    <row r="60" spans="1:17" s="13" customFormat="1" x14ac:dyDescent="0.15">
      <c r="A60" s="23" t="s">
        <v>13</v>
      </c>
      <c r="B60" s="24">
        <v>10</v>
      </c>
      <c r="C60" s="25">
        <v>0</v>
      </c>
      <c r="D60" s="25"/>
      <c r="E60" s="26">
        <f t="shared" si="28"/>
        <v>10</v>
      </c>
      <c r="F60" s="24"/>
      <c r="G60" s="25"/>
      <c r="H60" s="25"/>
      <c r="I60" s="26">
        <f t="shared" si="29"/>
        <v>0</v>
      </c>
      <c r="J60" s="24"/>
      <c r="K60" s="25">
        <v>0</v>
      </c>
      <c r="L60" s="25">
        <v>0</v>
      </c>
      <c r="M60" s="26">
        <f t="shared" si="30"/>
        <v>0</v>
      </c>
      <c r="N60" s="24">
        <v>0</v>
      </c>
      <c r="O60" s="25"/>
      <c r="P60" s="25">
        <v>0</v>
      </c>
      <c r="Q60" s="26">
        <f t="shared" si="31"/>
        <v>0</v>
      </c>
    </row>
    <row r="61" spans="1:17" s="13" customFormat="1" x14ac:dyDescent="0.15">
      <c r="A61" s="23" t="s">
        <v>14</v>
      </c>
      <c r="B61" s="24">
        <v>4</v>
      </c>
      <c r="C61" s="25">
        <v>1</v>
      </c>
      <c r="D61" s="25"/>
      <c r="E61" s="26">
        <f t="shared" si="28"/>
        <v>5</v>
      </c>
      <c r="F61" s="24"/>
      <c r="G61" s="25"/>
      <c r="H61" s="25"/>
      <c r="I61" s="26">
        <f t="shared" si="29"/>
        <v>0</v>
      </c>
      <c r="J61" s="24"/>
      <c r="K61" s="25">
        <v>0</v>
      </c>
      <c r="L61" s="25">
        <v>0</v>
      </c>
      <c r="M61" s="26">
        <f t="shared" si="30"/>
        <v>0</v>
      </c>
      <c r="N61" s="24">
        <v>0</v>
      </c>
      <c r="O61" s="25"/>
      <c r="P61" s="25">
        <v>1</v>
      </c>
      <c r="Q61" s="26">
        <f t="shared" si="31"/>
        <v>1</v>
      </c>
    </row>
    <row r="62" spans="1:17" s="13" customFormat="1" x14ac:dyDescent="0.15">
      <c r="A62" s="23" t="s">
        <v>15</v>
      </c>
      <c r="B62" s="24">
        <v>2</v>
      </c>
      <c r="C62" s="25">
        <v>1</v>
      </c>
      <c r="D62" s="25"/>
      <c r="E62" s="26">
        <f t="shared" si="28"/>
        <v>3</v>
      </c>
      <c r="F62" s="24"/>
      <c r="G62" s="25"/>
      <c r="H62" s="25"/>
      <c r="I62" s="26">
        <f t="shared" si="29"/>
        <v>0</v>
      </c>
      <c r="J62" s="24"/>
      <c r="K62" s="25">
        <v>0</v>
      </c>
      <c r="L62" s="25">
        <v>0</v>
      </c>
      <c r="M62" s="26">
        <f t="shared" si="30"/>
        <v>0</v>
      </c>
      <c r="N62" s="24">
        <v>0</v>
      </c>
      <c r="O62" s="25"/>
      <c r="P62" s="25">
        <v>0</v>
      </c>
      <c r="Q62" s="26">
        <f t="shared" si="31"/>
        <v>0</v>
      </c>
    </row>
    <row r="63" spans="1:17" s="13" customFormat="1" x14ac:dyDescent="0.15">
      <c r="A63" s="23" t="s">
        <v>16</v>
      </c>
      <c r="B63" s="24">
        <v>6</v>
      </c>
      <c r="C63" s="25">
        <v>2</v>
      </c>
      <c r="D63" s="25"/>
      <c r="E63" s="26">
        <f t="shared" si="28"/>
        <v>8</v>
      </c>
      <c r="F63" s="24"/>
      <c r="G63" s="25"/>
      <c r="H63" s="25"/>
      <c r="I63" s="26">
        <f t="shared" si="29"/>
        <v>0</v>
      </c>
      <c r="J63" s="24"/>
      <c r="K63" s="25">
        <v>0</v>
      </c>
      <c r="L63" s="25">
        <v>0</v>
      </c>
      <c r="M63" s="26">
        <f t="shared" si="30"/>
        <v>0</v>
      </c>
      <c r="N63" s="24">
        <v>0</v>
      </c>
      <c r="O63" s="25"/>
      <c r="P63" s="25">
        <v>0</v>
      </c>
      <c r="Q63" s="26">
        <f t="shared" si="31"/>
        <v>0</v>
      </c>
    </row>
    <row r="64" spans="1:17" s="13" customFormat="1" x14ac:dyDescent="0.15">
      <c r="A64" s="23" t="s">
        <v>17</v>
      </c>
      <c r="B64" s="24">
        <v>5</v>
      </c>
      <c r="C64" s="25">
        <v>1</v>
      </c>
      <c r="D64" s="25"/>
      <c r="E64" s="26">
        <f t="shared" si="28"/>
        <v>6</v>
      </c>
      <c r="F64" s="24"/>
      <c r="G64" s="25"/>
      <c r="H64" s="25"/>
      <c r="I64" s="26">
        <f t="shared" si="29"/>
        <v>0</v>
      </c>
      <c r="J64" s="24"/>
      <c r="K64" s="25">
        <v>0</v>
      </c>
      <c r="L64" s="25">
        <v>1</v>
      </c>
      <c r="M64" s="26">
        <f t="shared" si="30"/>
        <v>1</v>
      </c>
      <c r="N64" s="24">
        <v>1</v>
      </c>
      <c r="O64" s="25"/>
      <c r="P64" s="25">
        <v>0</v>
      </c>
      <c r="Q64" s="26">
        <f t="shared" si="31"/>
        <v>1</v>
      </c>
    </row>
    <row r="65" spans="1:17" s="13" customFormat="1" x14ac:dyDescent="0.15">
      <c r="A65" s="23" t="s">
        <v>18</v>
      </c>
      <c r="B65" s="24">
        <v>9</v>
      </c>
      <c r="C65" s="25">
        <v>1</v>
      </c>
      <c r="D65" s="25"/>
      <c r="E65" s="26">
        <f t="shared" si="28"/>
        <v>10</v>
      </c>
      <c r="F65" s="24"/>
      <c r="G65" s="25"/>
      <c r="H65" s="25"/>
      <c r="I65" s="26">
        <f t="shared" si="29"/>
        <v>0</v>
      </c>
      <c r="J65" s="24"/>
      <c r="K65" s="25">
        <v>0</v>
      </c>
      <c r="L65" s="25">
        <v>0</v>
      </c>
      <c r="M65" s="26">
        <f t="shared" si="30"/>
        <v>0</v>
      </c>
      <c r="N65" s="24">
        <v>0</v>
      </c>
      <c r="O65" s="25"/>
      <c r="P65" s="25">
        <v>0</v>
      </c>
      <c r="Q65" s="26">
        <f t="shared" si="31"/>
        <v>0</v>
      </c>
    </row>
    <row r="66" spans="1:17" s="13" customFormat="1" ht="14" thickBot="1" x14ac:dyDescent="0.2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6"/>
    </row>
    <row r="67" spans="1:17" s="13" customFormat="1" hidden="1" x14ac:dyDescent="0.15">
      <c r="A67" s="23" t="s">
        <v>19</v>
      </c>
      <c r="B67" s="24">
        <f t="shared" ref="B67:Q67" si="32">SUM(B58:B61)</f>
        <v>19</v>
      </c>
      <c r="C67" s="25">
        <f t="shared" si="32"/>
        <v>3</v>
      </c>
      <c r="D67" s="25">
        <f t="shared" si="32"/>
        <v>0</v>
      </c>
      <c r="E67" s="26">
        <f t="shared" si="32"/>
        <v>22</v>
      </c>
      <c r="F67" s="24">
        <f t="shared" si="32"/>
        <v>0</v>
      </c>
      <c r="G67" s="25">
        <f t="shared" si="32"/>
        <v>0</v>
      </c>
      <c r="H67" s="25">
        <f t="shared" si="32"/>
        <v>0</v>
      </c>
      <c r="I67" s="26">
        <f t="shared" si="32"/>
        <v>0</v>
      </c>
      <c r="J67" s="24">
        <f t="shared" si="32"/>
        <v>0</v>
      </c>
      <c r="K67" s="25">
        <f t="shared" si="32"/>
        <v>1</v>
      </c>
      <c r="L67" s="25">
        <f t="shared" si="32"/>
        <v>0</v>
      </c>
      <c r="M67" s="26">
        <f t="shared" si="32"/>
        <v>1</v>
      </c>
      <c r="N67" s="24">
        <f t="shared" si="32"/>
        <v>0</v>
      </c>
      <c r="O67" s="25">
        <f t="shared" si="32"/>
        <v>0</v>
      </c>
      <c r="P67" s="25">
        <f t="shared" si="32"/>
        <v>1</v>
      </c>
      <c r="Q67" s="26">
        <f t="shared" si="32"/>
        <v>1</v>
      </c>
    </row>
    <row r="68" spans="1:17" s="13" customFormat="1" hidden="1" x14ac:dyDescent="0.15">
      <c r="A68" s="23" t="s">
        <v>20</v>
      </c>
      <c r="B68" s="24">
        <f t="shared" ref="B68:Q68" si="33">SUM(B59:B62)</f>
        <v>19</v>
      </c>
      <c r="C68" s="25">
        <f t="shared" si="33"/>
        <v>4</v>
      </c>
      <c r="D68" s="25">
        <f t="shared" si="33"/>
        <v>0</v>
      </c>
      <c r="E68" s="26">
        <f t="shared" si="33"/>
        <v>23</v>
      </c>
      <c r="F68" s="24">
        <f t="shared" si="33"/>
        <v>0</v>
      </c>
      <c r="G68" s="25">
        <f t="shared" si="33"/>
        <v>0</v>
      </c>
      <c r="H68" s="25">
        <f t="shared" si="33"/>
        <v>0</v>
      </c>
      <c r="I68" s="26">
        <f t="shared" si="33"/>
        <v>0</v>
      </c>
      <c r="J68" s="24">
        <f t="shared" si="33"/>
        <v>0</v>
      </c>
      <c r="K68" s="25">
        <f t="shared" si="33"/>
        <v>0</v>
      </c>
      <c r="L68" s="25">
        <f t="shared" si="33"/>
        <v>0</v>
      </c>
      <c r="M68" s="26">
        <f t="shared" si="33"/>
        <v>0</v>
      </c>
      <c r="N68" s="24">
        <f t="shared" si="33"/>
        <v>0</v>
      </c>
      <c r="O68" s="25">
        <f t="shared" si="33"/>
        <v>0</v>
      </c>
      <c r="P68" s="25">
        <f t="shared" si="33"/>
        <v>1</v>
      </c>
      <c r="Q68" s="26">
        <f t="shared" si="33"/>
        <v>1</v>
      </c>
    </row>
    <row r="69" spans="1:17" s="13" customFormat="1" hidden="1" x14ac:dyDescent="0.15">
      <c r="A69" s="23" t="s">
        <v>21</v>
      </c>
      <c r="B69" s="24">
        <f t="shared" ref="B69:Q69" si="34">SUM(B60:B63)</f>
        <v>22</v>
      </c>
      <c r="C69" s="25">
        <f t="shared" si="34"/>
        <v>4</v>
      </c>
      <c r="D69" s="25">
        <f t="shared" si="34"/>
        <v>0</v>
      </c>
      <c r="E69" s="26">
        <f t="shared" si="34"/>
        <v>26</v>
      </c>
      <c r="F69" s="24">
        <f t="shared" si="34"/>
        <v>0</v>
      </c>
      <c r="G69" s="25">
        <f t="shared" si="34"/>
        <v>0</v>
      </c>
      <c r="H69" s="25">
        <f t="shared" si="34"/>
        <v>0</v>
      </c>
      <c r="I69" s="26">
        <f t="shared" si="34"/>
        <v>0</v>
      </c>
      <c r="J69" s="24">
        <f t="shared" si="34"/>
        <v>0</v>
      </c>
      <c r="K69" s="25">
        <f t="shared" si="34"/>
        <v>0</v>
      </c>
      <c r="L69" s="25">
        <f t="shared" si="34"/>
        <v>0</v>
      </c>
      <c r="M69" s="26">
        <f t="shared" si="34"/>
        <v>0</v>
      </c>
      <c r="N69" s="24">
        <f t="shared" si="34"/>
        <v>0</v>
      </c>
      <c r="O69" s="25">
        <f t="shared" si="34"/>
        <v>0</v>
      </c>
      <c r="P69" s="25">
        <f t="shared" si="34"/>
        <v>1</v>
      </c>
      <c r="Q69" s="26">
        <f t="shared" si="34"/>
        <v>1</v>
      </c>
    </row>
    <row r="70" spans="1:17" s="13" customFormat="1" hidden="1" x14ac:dyDescent="0.15">
      <c r="A70" s="23" t="s">
        <v>22</v>
      </c>
      <c r="B70" s="24">
        <f t="shared" ref="B70:Q70" si="35">SUM(B61:B64)</f>
        <v>17</v>
      </c>
      <c r="C70" s="25">
        <f t="shared" si="35"/>
        <v>5</v>
      </c>
      <c r="D70" s="25">
        <f t="shared" si="35"/>
        <v>0</v>
      </c>
      <c r="E70" s="26">
        <f t="shared" si="35"/>
        <v>22</v>
      </c>
      <c r="F70" s="24">
        <f t="shared" si="35"/>
        <v>0</v>
      </c>
      <c r="G70" s="25">
        <f t="shared" si="35"/>
        <v>0</v>
      </c>
      <c r="H70" s="25">
        <f t="shared" si="35"/>
        <v>0</v>
      </c>
      <c r="I70" s="26">
        <f t="shared" si="35"/>
        <v>0</v>
      </c>
      <c r="J70" s="24">
        <f t="shared" si="35"/>
        <v>0</v>
      </c>
      <c r="K70" s="25">
        <f t="shared" si="35"/>
        <v>0</v>
      </c>
      <c r="L70" s="25">
        <f t="shared" si="35"/>
        <v>1</v>
      </c>
      <c r="M70" s="26">
        <f t="shared" si="35"/>
        <v>1</v>
      </c>
      <c r="N70" s="24">
        <f t="shared" si="35"/>
        <v>1</v>
      </c>
      <c r="O70" s="25">
        <f t="shared" si="35"/>
        <v>0</v>
      </c>
      <c r="P70" s="25">
        <f t="shared" si="35"/>
        <v>1</v>
      </c>
      <c r="Q70" s="26">
        <f t="shared" si="35"/>
        <v>2</v>
      </c>
    </row>
    <row r="71" spans="1:17" s="13" customFormat="1" ht="14" hidden="1" thickBot="1" x14ac:dyDescent="0.2">
      <c r="A71" s="27" t="s">
        <v>23</v>
      </c>
      <c r="B71" s="28">
        <f t="shared" ref="B71:Q71" si="36">SUM(B62:B65)</f>
        <v>22</v>
      </c>
      <c r="C71" s="29">
        <f t="shared" si="36"/>
        <v>5</v>
      </c>
      <c r="D71" s="29">
        <f t="shared" si="36"/>
        <v>0</v>
      </c>
      <c r="E71" s="30">
        <f t="shared" si="36"/>
        <v>27</v>
      </c>
      <c r="F71" s="28">
        <f t="shared" si="36"/>
        <v>0</v>
      </c>
      <c r="G71" s="29">
        <f t="shared" si="36"/>
        <v>0</v>
      </c>
      <c r="H71" s="29">
        <f t="shared" si="36"/>
        <v>0</v>
      </c>
      <c r="I71" s="30">
        <f t="shared" si="36"/>
        <v>0</v>
      </c>
      <c r="J71" s="28">
        <f t="shared" si="36"/>
        <v>0</v>
      </c>
      <c r="K71" s="29">
        <f t="shared" si="36"/>
        <v>0</v>
      </c>
      <c r="L71" s="29">
        <f t="shared" si="36"/>
        <v>1</v>
      </c>
      <c r="M71" s="30">
        <f t="shared" si="36"/>
        <v>1</v>
      </c>
      <c r="N71" s="28">
        <f t="shared" si="36"/>
        <v>1</v>
      </c>
      <c r="O71" s="29">
        <f t="shared" si="36"/>
        <v>0</v>
      </c>
      <c r="P71" s="29">
        <f t="shared" si="36"/>
        <v>0</v>
      </c>
      <c r="Q71" s="30">
        <f t="shared" si="36"/>
        <v>1</v>
      </c>
    </row>
    <row r="72" spans="1:17" x14ac:dyDescent="0.15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</row>
    <row r="73" spans="1:17" x14ac:dyDescent="0.15">
      <c r="A73" s="23" t="s">
        <v>24</v>
      </c>
      <c r="B73" s="35">
        <f t="shared" ref="B73:Q73" si="37">SUM(B58:B65)</f>
        <v>41</v>
      </c>
      <c r="C73" s="36">
        <f t="shared" si="37"/>
        <v>8</v>
      </c>
      <c r="D73" s="36">
        <f t="shared" si="37"/>
        <v>0</v>
      </c>
      <c r="E73" s="37">
        <f t="shared" si="37"/>
        <v>49</v>
      </c>
      <c r="F73" s="35">
        <f t="shared" si="37"/>
        <v>0</v>
      </c>
      <c r="G73" s="36">
        <f t="shared" si="37"/>
        <v>0</v>
      </c>
      <c r="H73" s="36">
        <f t="shared" si="37"/>
        <v>0</v>
      </c>
      <c r="I73" s="37">
        <f t="shared" si="37"/>
        <v>0</v>
      </c>
      <c r="J73" s="35">
        <f t="shared" si="37"/>
        <v>0</v>
      </c>
      <c r="K73" s="36">
        <f t="shared" si="37"/>
        <v>1</v>
      </c>
      <c r="L73" s="36">
        <f t="shared" si="37"/>
        <v>1</v>
      </c>
      <c r="M73" s="37">
        <f t="shared" si="37"/>
        <v>2</v>
      </c>
      <c r="N73" s="35">
        <f t="shared" si="37"/>
        <v>1</v>
      </c>
      <c r="O73" s="36">
        <f t="shared" si="37"/>
        <v>0</v>
      </c>
      <c r="P73" s="36">
        <f t="shared" si="37"/>
        <v>1</v>
      </c>
      <c r="Q73" s="37">
        <f t="shared" si="37"/>
        <v>2</v>
      </c>
    </row>
    <row r="74" spans="1:17" x14ac:dyDescent="0.15">
      <c r="A74" s="23" t="s">
        <v>25</v>
      </c>
      <c r="B74" s="35">
        <f t="shared" ref="B74:Q74" si="38">MAX(B67:B71)</f>
        <v>22</v>
      </c>
      <c r="C74" s="36">
        <f t="shared" si="38"/>
        <v>5</v>
      </c>
      <c r="D74" s="36">
        <f t="shared" si="38"/>
        <v>0</v>
      </c>
      <c r="E74" s="37">
        <f t="shared" si="38"/>
        <v>27</v>
      </c>
      <c r="F74" s="35">
        <f t="shared" si="38"/>
        <v>0</v>
      </c>
      <c r="G74" s="36">
        <f t="shared" si="38"/>
        <v>0</v>
      </c>
      <c r="H74" s="36">
        <f t="shared" si="38"/>
        <v>0</v>
      </c>
      <c r="I74" s="37">
        <f t="shared" si="38"/>
        <v>0</v>
      </c>
      <c r="J74" s="35">
        <f t="shared" si="38"/>
        <v>0</v>
      </c>
      <c r="K74" s="36">
        <f t="shared" si="38"/>
        <v>1</v>
      </c>
      <c r="L74" s="36">
        <f t="shared" si="38"/>
        <v>1</v>
      </c>
      <c r="M74" s="37">
        <f t="shared" si="38"/>
        <v>1</v>
      </c>
      <c r="N74" s="35">
        <f t="shared" si="38"/>
        <v>1</v>
      </c>
      <c r="O74" s="36">
        <f t="shared" si="38"/>
        <v>0</v>
      </c>
      <c r="P74" s="36">
        <f t="shared" si="38"/>
        <v>1</v>
      </c>
      <c r="Q74" s="37">
        <f t="shared" si="38"/>
        <v>2</v>
      </c>
    </row>
    <row r="75" spans="1:17" x14ac:dyDescent="0.15">
      <c r="A75" s="23" t="s">
        <v>26</v>
      </c>
      <c r="B75" s="35">
        <f t="shared" ref="B75:Q75" si="39">SUM(B58:B65)/2</f>
        <v>20.5</v>
      </c>
      <c r="C75" s="36">
        <f t="shared" si="39"/>
        <v>4</v>
      </c>
      <c r="D75" s="36">
        <f t="shared" si="39"/>
        <v>0</v>
      </c>
      <c r="E75" s="37">
        <f t="shared" si="39"/>
        <v>24.5</v>
      </c>
      <c r="F75" s="35">
        <f t="shared" si="39"/>
        <v>0</v>
      </c>
      <c r="G75" s="36">
        <f t="shared" si="39"/>
        <v>0</v>
      </c>
      <c r="H75" s="36">
        <f t="shared" si="39"/>
        <v>0</v>
      </c>
      <c r="I75" s="37">
        <f t="shared" si="39"/>
        <v>0</v>
      </c>
      <c r="J75" s="35">
        <f t="shared" si="39"/>
        <v>0</v>
      </c>
      <c r="K75" s="36">
        <f t="shared" si="39"/>
        <v>0.5</v>
      </c>
      <c r="L75" s="36">
        <f t="shared" si="39"/>
        <v>0.5</v>
      </c>
      <c r="M75" s="37">
        <f t="shared" si="39"/>
        <v>1</v>
      </c>
      <c r="N75" s="35">
        <f t="shared" si="39"/>
        <v>0.5</v>
      </c>
      <c r="O75" s="36">
        <f t="shared" si="39"/>
        <v>0</v>
      </c>
      <c r="P75" s="36">
        <f t="shared" si="39"/>
        <v>0.5</v>
      </c>
      <c r="Q75" s="37">
        <f t="shared" si="39"/>
        <v>1</v>
      </c>
    </row>
    <row r="76" spans="1:17" ht="14" thickBot="1" x14ac:dyDescent="0.2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</row>
    <row r="77" spans="1:17" x14ac:dyDescent="0.15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7" ht="14" thickBot="1" x14ac:dyDescent="0.2">
      <c r="A78" s="1"/>
      <c r="B78" s="1" t="str">
        <f>cycle!A6</f>
        <v>Wednesday 22 March 2000</v>
      </c>
      <c r="D78" s="2"/>
      <c r="L78" s="1" t="str">
        <f>cycle!B6</f>
        <v>Overcast but generally fine</v>
      </c>
    </row>
    <row r="79" spans="1:17" x14ac:dyDescent="0.15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7"/>
    </row>
    <row r="80" spans="1:17" s="13" customFormat="1" ht="14" thickBot="1" x14ac:dyDescent="0.2">
      <c r="A80" s="8"/>
      <c r="B80" s="9"/>
      <c r="C80" s="10" t="str">
        <f>C55</f>
        <v>Glenmore (N)</v>
      </c>
      <c r="D80" s="11"/>
      <c r="E80" s="12"/>
      <c r="F80" s="9"/>
      <c r="G80" s="10" t="str">
        <f>G55</f>
        <v>XXXX</v>
      </c>
      <c r="H80" s="11"/>
      <c r="I80" s="12"/>
      <c r="J80" s="9"/>
      <c r="K80" s="10" t="str">
        <f>K55</f>
        <v>Glenmore (S)</v>
      </c>
      <c r="L80" s="11"/>
      <c r="M80" s="12"/>
      <c r="N80" s="9"/>
      <c r="O80" s="10" t="str">
        <f>O55</f>
        <v>Upland</v>
      </c>
      <c r="P80" s="11"/>
      <c r="Q80" s="12"/>
    </row>
    <row r="81" spans="1:17" s="18" customFormat="1" ht="11" x14ac:dyDescent="0.15">
      <c r="A81" s="14"/>
      <c r="B81" s="15" t="s">
        <v>7</v>
      </c>
      <c r="C81" s="16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16" t="s">
        <v>8</v>
      </c>
      <c r="L81" s="16" t="s">
        <v>9</v>
      </c>
      <c r="M81" s="17" t="s">
        <v>10</v>
      </c>
      <c r="N81" s="15" t="s">
        <v>7</v>
      </c>
      <c r="O81" s="16" t="s">
        <v>8</v>
      </c>
      <c r="P81" s="16" t="s">
        <v>9</v>
      </c>
      <c r="Q81" s="17" t="s">
        <v>10</v>
      </c>
    </row>
    <row r="82" spans="1:17" s="13" customFormat="1" x14ac:dyDescent="0.15">
      <c r="A82" s="8"/>
      <c r="B82" s="19"/>
      <c r="C82" s="20"/>
      <c r="D82" s="20"/>
      <c r="E82" s="21"/>
      <c r="F82" s="19"/>
      <c r="G82" s="20"/>
      <c r="H82" s="20"/>
      <c r="I82" s="21"/>
      <c r="J82" s="19"/>
      <c r="K82" s="20"/>
      <c r="L82" s="20"/>
      <c r="M82" s="21"/>
      <c r="N82" s="19"/>
      <c r="O82" s="20"/>
      <c r="P82" s="20"/>
      <c r="Q82" s="22"/>
    </row>
    <row r="83" spans="1:17" s="13" customFormat="1" x14ac:dyDescent="0.15">
      <c r="A83" s="23" t="s">
        <v>11</v>
      </c>
      <c r="B83" s="24">
        <v>1</v>
      </c>
      <c r="C83" s="25">
        <v>0</v>
      </c>
      <c r="D83" s="25"/>
      <c r="E83" s="26">
        <f t="shared" ref="E83:E90" si="40">SUM(B83:D83)</f>
        <v>1</v>
      </c>
      <c r="F83" s="24"/>
      <c r="G83" s="25"/>
      <c r="H83" s="25"/>
      <c r="I83" s="26">
        <f t="shared" ref="I83:I90" si="41">SUM(F83:H83)</f>
        <v>0</v>
      </c>
      <c r="J83" s="24"/>
      <c r="K83" s="25">
        <v>0</v>
      </c>
      <c r="L83" s="25">
        <v>0</v>
      </c>
      <c r="M83" s="26">
        <f t="shared" ref="M83:M90" si="42">SUM(J83:L83)</f>
        <v>0</v>
      </c>
      <c r="N83" s="24">
        <v>0</v>
      </c>
      <c r="O83" s="25"/>
      <c r="P83" s="25">
        <v>0</v>
      </c>
      <c r="Q83" s="26">
        <f t="shared" ref="Q83:Q90" si="43">SUM(N83:P83)</f>
        <v>0</v>
      </c>
    </row>
    <row r="84" spans="1:17" s="13" customFormat="1" x14ac:dyDescent="0.15">
      <c r="A84" s="23" t="s">
        <v>12</v>
      </c>
      <c r="B84" s="24">
        <v>2</v>
      </c>
      <c r="C84" s="25">
        <v>2</v>
      </c>
      <c r="D84" s="25"/>
      <c r="E84" s="26">
        <f t="shared" si="40"/>
        <v>4</v>
      </c>
      <c r="F84" s="24"/>
      <c r="G84" s="25"/>
      <c r="H84" s="25"/>
      <c r="I84" s="26">
        <f t="shared" si="41"/>
        <v>0</v>
      </c>
      <c r="J84" s="24"/>
      <c r="K84" s="25">
        <v>0</v>
      </c>
      <c r="L84" s="25">
        <v>0</v>
      </c>
      <c r="M84" s="26">
        <f t="shared" si="42"/>
        <v>0</v>
      </c>
      <c r="N84" s="24">
        <v>1</v>
      </c>
      <c r="O84" s="25"/>
      <c r="P84" s="25">
        <v>0</v>
      </c>
      <c r="Q84" s="26">
        <f t="shared" si="43"/>
        <v>1</v>
      </c>
    </row>
    <row r="85" spans="1:17" s="13" customFormat="1" x14ac:dyDescent="0.15">
      <c r="A85" s="23" t="s">
        <v>13</v>
      </c>
      <c r="B85" s="24">
        <v>4</v>
      </c>
      <c r="C85" s="25">
        <v>2</v>
      </c>
      <c r="D85" s="25"/>
      <c r="E85" s="26">
        <f t="shared" si="40"/>
        <v>6</v>
      </c>
      <c r="F85" s="24"/>
      <c r="G85" s="25"/>
      <c r="H85" s="25"/>
      <c r="I85" s="26">
        <f t="shared" si="41"/>
        <v>0</v>
      </c>
      <c r="J85" s="24"/>
      <c r="K85" s="25">
        <v>0</v>
      </c>
      <c r="L85" s="25">
        <v>0</v>
      </c>
      <c r="M85" s="26">
        <f t="shared" si="42"/>
        <v>0</v>
      </c>
      <c r="N85" s="24">
        <v>0</v>
      </c>
      <c r="O85" s="25"/>
      <c r="P85" s="25">
        <v>0</v>
      </c>
      <c r="Q85" s="26">
        <f t="shared" si="43"/>
        <v>0</v>
      </c>
    </row>
    <row r="86" spans="1:17" s="13" customFormat="1" x14ac:dyDescent="0.15">
      <c r="A86" s="23" t="s">
        <v>14</v>
      </c>
      <c r="B86" s="24">
        <v>4</v>
      </c>
      <c r="C86" s="25">
        <v>0</v>
      </c>
      <c r="D86" s="25"/>
      <c r="E86" s="26">
        <f t="shared" si="40"/>
        <v>4</v>
      </c>
      <c r="F86" s="24"/>
      <c r="G86" s="25"/>
      <c r="H86" s="25"/>
      <c r="I86" s="26">
        <f t="shared" si="41"/>
        <v>0</v>
      </c>
      <c r="J86" s="24"/>
      <c r="K86" s="25">
        <v>0</v>
      </c>
      <c r="L86" s="25">
        <v>0</v>
      </c>
      <c r="M86" s="26">
        <f t="shared" si="42"/>
        <v>0</v>
      </c>
      <c r="N86" s="24">
        <v>1</v>
      </c>
      <c r="O86" s="25"/>
      <c r="P86" s="25">
        <v>1</v>
      </c>
      <c r="Q86" s="26">
        <f t="shared" si="43"/>
        <v>2</v>
      </c>
    </row>
    <row r="87" spans="1:17" s="13" customFormat="1" x14ac:dyDescent="0.15">
      <c r="A87" s="23" t="s">
        <v>15</v>
      </c>
      <c r="B87" s="24">
        <v>2</v>
      </c>
      <c r="C87" s="25">
        <v>1</v>
      </c>
      <c r="D87" s="25"/>
      <c r="E87" s="26">
        <f t="shared" si="40"/>
        <v>3</v>
      </c>
      <c r="F87" s="24"/>
      <c r="G87" s="25"/>
      <c r="H87" s="25"/>
      <c r="I87" s="26">
        <f t="shared" si="41"/>
        <v>0</v>
      </c>
      <c r="J87" s="24"/>
      <c r="K87" s="25">
        <v>0</v>
      </c>
      <c r="L87" s="25">
        <v>0</v>
      </c>
      <c r="M87" s="26">
        <f t="shared" si="42"/>
        <v>0</v>
      </c>
      <c r="N87" s="24">
        <v>0</v>
      </c>
      <c r="O87" s="25"/>
      <c r="P87" s="25">
        <v>0</v>
      </c>
      <c r="Q87" s="26">
        <f t="shared" si="43"/>
        <v>0</v>
      </c>
    </row>
    <row r="88" spans="1:17" s="13" customFormat="1" x14ac:dyDescent="0.15">
      <c r="A88" s="23" t="s">
        <v>16</v>
      </c>
      <c r="B88" s="24">
        <v>7</v>
      </c>
      <c r="C88" s="25">
        <v>1</v>
      </c>
      <c r="D88" s="25"/>
      <c r="E88" s="26">
        <f t="shared" si="40"/>
        <v>8</v>
      </c>
      <c r="F88" s="24"/>
      <c r="G88" s="25"/>
      <c r="H88" s="25"/>
      <c r="I88" s="26">
        <f t="shared" si="41"/>
        <v>0</v>
      </c>
      <c r="J88" s="24"/>
      <c r="K88" s="25">
        <v>0</v>
      </c>
      <c r="L88" s="25">
        <v>0</v>
      </c>
      <c r="M88" s="26">
        <f t="shared" si="42"/>
        <v>0</v>
      </c>
      <c r="N88" s="24">
        <v>0</v>
      </c>
      <c r="O88" s="25"/>
      <c r="P88" s="25">
        <v>0</v>
      </c>
      <c r="Q88" s="26">
        <f t="shared" si="43"/>
        <v>0</v>
      </c>
    </row>
    <row r="89" spans="1:17" s="13" customFormat="1" x14ac:dyDescent="0.15">
      <c r="A89" s="23" t="s">
        <v>17</v>
      </c>
      <c r="B89" s="24">
        <v>3</v>
      </c>
      <c r="C89" s="25">
        <v>1</v>
      </c>
      <c r="D89" s="25"/>
      <c r="E89" s="26">
        <f t="shared" si="40"/>
        <v>4</v>
      </c>
      <c r="F89" s="24"/>
      <c r="G89" s="25"/>
      <c r="H89" s="25"/>
      <c r="I89" s="26">
        <f t="shared" si="41"/>
        <v>0</v>
      </c>
      <c r="J89" s="24"/>
      <c r="K89" s="25">
        <v>0</v>
      </c>
      <c r="L89" s="25">
        <v>0</v>
      </c>
      <c r="M89" s="26">
        <f t="shared" si="42"/>
        <v>0</v>
      </c>
      <c r="N89" s="24">
        <v>0</v>
      </c>
      <c r="O89" s="25"/>
      <c r="P89" s="25">
        <v>1</v>
      </c>
      <c r="Q89" s="26">
        <f t="shared" si="43"/>
        <v>1</v>
      </c>
    </row>
    <row r="90" spans="1:17" s="13" customFormat="1" x14ac:dyDescent="0.15">
      <c r="A90" s="23" t="s">
        <v>18</v>
      </c>
      <c r="B90" s="24">
        <v>5</v>
      </c>
      <c r="C90" s="25">
        <v>1</v>
      </c>
      <c r="D90" s="25"/>
      <c r="E90" s="26">
        <f t="shared" si="40"/>
        <v>6</v>
      </c>
      <c r="F90" s="24"/>
      <c r="G90" s="25"/>
      <c r="H90" s="25"/>
      <c r="I90" s="26">
        <f t="shared" si="41"/>
        <v>0</v>
      </c>
      <c r="J90" s="24"/>
      <c r="K90" s="25">
        <v>0</v>
      </c>
      <c r="L90" s="25">
        <v>0</v>
      </c>
      <c r="M90" s="26">
        <f t="shared" si="42"/>
        <v>0</v>
      </c>
      <c r="N90" s="24">
        <v>0</v>
      </c>
      <c r="O90" s="25"/>
      <c r="P90" s="25">
        <v>0</v>
      </c>
      <c r="Q90" s="26">
        <f t="shared" si="43"/>
        <v>0</v>
      </c>
    </row>
    <row r="91" spans="1:17" s="13" customFormat="1" ht="14" thickBot="1" x14ac:dyDescent="0.2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6"/>
    </row>
    <row r="92" spans="1:17" s="13" customFormat="1" hidden="1" x14ac:dyDescent="0.15">
      <c r="A92" s="23" t="s">
        <v>19</v>
      </c>
      <c r="B92" s="24">
        <f t="shared" ref="B92:Q92" si="44">SUM(B83:B86)</f>
        <v>11</v>
      </c>
      <c r="C92" s="25">
        <f t="shared" si="44"/>
        <v>4</v>
      </c>
      <c r="D92" s="25">
        <f t="shared" si="44"/>
        <v>0</v>
      </c>
      <c r="E92" s="26">
        <f t="shared" si="44"/>
        <v>15</v>
      </c>
      <c r="F92" s="24">
        <f t="shared" si="44"/>
        <v>0</v>
      </c>
      <c r="G92" s="25">
        <f t="shared" si="44"/>
        <v>0</v>
      </c>
      <c r="H92" s="25">
        <f t="shared" si="44"/>
        <v>0</v>
      </c>
      <c r="I92" s="26">
        <f t="shared" si="44"/>
        <v>0</v>
      </c>
      <c r="J92" s="24">
        <f t="shared" si="44"/>
        <v>0</v>
      </c>
      <c r="K92" s="25">
        <f t="shared" si="44"/>
        <v>0</v>
      </c>
      <c r="L92" s="25">
        <f t="shared" si="44"/>
        <v>0</v>
      </c>
      <c r="M92" s="26">
        <f t="shared" si="44"/>
        <v>0</v>
      </c>
      <c r="N92" s="24">
        <f t="shared" si="44"/>
        <v>2</v>
      </c>
      <c r="O92" s="25">
        <f t="shared" si="44"/>
        <v>0</v>
      </c>
      <c r="P92" s="25">
        <f t="shared" si="44"/>
        <v>1</v>
      </c>
      <c r="Q92" s="26">
        <f t="shared" si="44"/>
        <v>3</v>
      </c>
    </row>
    <row r="93" spans="1:17" s="13" customFormat="1" hidden="1" x14ac:dyDescent="0.15">
      <c r="A93" s="23" t="s">
        <v>20</v>
      </c>
      <c r="B93" s="24">
        <f t="shared" ref="B93:Q93" si="45">SUM(B84:B87)</f>
        <v>12</v>
      </c>
      <c r="C93" s="25">
        <f t="shared" si="45"/>
        <v>5</v>
      </c>
      <c r="D93" s="25">
        <f t="shared" si="45"/>
        <v>0</v>
      </c>
      <c r="E93" s="26">
        <f t="shared" si="45"/>
        <v>17</v>
      </c>
      <c r="F93" s="24">
        <f t="shared" si="45"/>
        <v>0</v>
      </c>
      <c r="G93" s="25">
        <f t="shared" si="45"/>
        <v>0</v>
      </c>
      <c r="H93" s="25">
        <f t="shared" si="45"/>
        <v>0</v>
      </c>
      <c r="I93" s="26">
        <f t="shared" si="45"/>
        <v>0</v>
      </c>
      <c r="J93" s="24">
        <f t="shared" si="45"/>
        <v>0</v>
      </c>
      <c r="K93" s="25">
        <f t="shared" si="45"/>
        <v>0</v>
      </c>
      <c r="L93" s="25">
        <f t="shared" si="45"/>
        <v>0</v>
      </c>
      <c r="M93" s="26">
        <f t="shared" si="45"/>
        <v>0</v>
      </c>
      <c r="N93" s="24">
        <f t="shared" si="45"/>
        <v>2</v>
      </c>
      <c r="O93" s="25">
        <f t="shared" si="45"/>
        <v>0</v>
      </c>
      <c r="P93" s="25">
        <f t="shared" si="45"/>
        <v>1</v>
      </c>
      <c r="Q93" s="26">
        <f t="shared" si="45"/>
        <v>3</v>
      </c>
    </row>
    <row r="94" spans="1:17" s="13" customFormat="1" hidden="1" x14ac:dyDescent="0.15">
      <c r="A94" s="23" t="s">
        <v>21</v>
      </c>
      <c r="B94" s="24">
        <f t="shared" ref="B94:Q94" si="46">SUM(B85:B88)</f>
        <v>17</v>
      </c>
      <c r="C94" s="25">
        <f t="shared" si="46"/>
        <v>4</v>
      </c>
      <c r="D94" s="25">
        <f t="shared" si="46"/>
        <v>0</v>
      </c>
      <c r="E94" s="26">
        <f t="shared" si="46"/>
        <v>21</v>
      </c>
      <c r="F94" s="24">
        <f t="shared" si="46"/>
        <v>0</v>
      </c>
      <c r="G94" s="25">
        <f t="shared" si="46"/>
        <v>0</v>
      </c>
      <c r="H94" s="25">
        <f t="shared" si="46"/>
        <v>0</v>
      </c>
      <c r="I94" s="26">
        <f t="shared" si="46"/>
        <v>0</v>
      </c>
      <c r="J94" s="24">
        <f t="shared" si="46"/>
        <v>0</v>
      </c>
      <c r="K94" s="25">
        <f t="shared" si="46"/>
        <v>0</v>
      </c>
      <c r="L94" s="25">
        <f t="shared" si="46"/>
        <v>0</v>
      </c>
      <c r="M94" s="26">
        <f t="shared" si="46"/>
        <v>0</v>
      </c>
      <c r="N94" s="24">
        <f t="shared" si="46"/>
        <v>1</v>
      </c>
      <c r="O94" s="25">
        <f t="shared" si="46"/>
        <v>0</v>
      </c>
      <c r="P94" s="25">
        <f t="shared" si="46"/>
        <v>1</v>
      </c>
      <c r="Q94" s="26">
        <f t="shared" si="46"/>
        <v>2</v>
      </c>
    </row>
    <row r="95" spans="1:17" s="13" customFormat="1" hidden="1" x14ac:dyDescent="0.15">
      <c r="A95" s="23" t="s">
        <v>22</v>
      </c>
      <c r="B95" s="24">
        <f t="shared" ref="B95:Q95" si="47">SUM(B86:B89)</f>
        <v>16</v>
      </c>
      <c r="C95" s="25">
        <f t="shared" si="47"/>
        <v>3</v>
      </c>
      <c r="D95" s="25">
        <f t="shared" si="47"/>
        <v>0</v>
      </c>
      <c r="E95" s="26">
        <f t="shared" si="47"/>
        <v>19</v>
      </c>
      <c r="F95" s="24">
        <f t="shared" si="47"/>
        <v>0</v>
      </c>
      <c r="G95" s="25">
        <f t="shared" si="47"/>
        <v>0</v>
      </c>
      <c r="H95" s="25">
        <f t="shared" si="47"/>
        <v>0</v>
      </c>
      <c r="I95" s="26">
        <f t="shared" si="47"/>
        <v>0</v>
      </c>
      <c r="J95" s="24">
        <f t="shared" si="47"/>
        <v>0</v>
      </c>
      <c r="K95" s="25">
        <f t="shared" si="47"/>
        <v>0</v>
      </c>
      <c r="L95" s="25">
        <f t="shared" si="47"/>
        <v>0</v>
      </c>
      <c r="M95" s="26">
        <f t="shared" si="47"/>
        <v>0</v>
      </c>
      <c r="N95" s="24">
        <f t="shared" si="47"/>
        <v>1</v>
      </c>
      <c r="O95" s="25">
        <f t="shared" si="47"/>
        <v>0</v>
      </c>
      <c r="P95" s="25">
        <f t="shared" si="47"/>
        <v>2</v>
      </c>
      <c r="Q95" s="26">
        <f t="shared" si="47"/>
        <v>3</v>
      </c>
    </row>
    <row r="96" spans="1:17" s="13" customFormat="1" ht="14" hidden="1" thickBot="1" x14ac:dyDescent="0.2">
      <c r="A96" s="27" t="s">
        <v>23</v>
      </c>
      <c r="B96" s="28">
        <f t="shared" ref="B96:Q96" si="48">SUM(B87:B90)</f>
        <v>17</v>
      </c>
      <c r="C96" s="29">
        <f t="shared" si="48"/>
        <v>4</v>
      </c>
      <c r="D96" s="29">
        <f t="shared" si="48"/>
        <v>0</v>
      </c>
      <c r="E96" s="30">
        <f t="shared" si="48"/>
        <v>21</v>
      </c>
      <c r="F96" s="28">
        <f t="shared" si="48"/>
        <v>0</v>
      </c>
      <c r="G96" s="29">
        <f t="shared" si="48"/>
        <v>0</v>
      </c>
      <c r="H96" s="29">
        <f t="shared" si="48"/>
        <v>0</v>
      </c>
      <c r="I96" s="30">
        <f t="shared" si="48"/>
        <v>0</v>
      </c>
      <c r="J96" s="28">
        <f t="shared" si="48"/>
        <v>0</v>
      </c>
      <c r="K96" s="29">
        <f t="shared" si="48"/>
        <v>0</v>
      </c>
      <c r="L96" s="29">
        <f t="shared" si="48"/>
        <v>0</v>
      </c>
      <c r="M96" s="30">
        <f t="shared" si="48"/>
        <v>0</v>
      </c>
      <c r="N96" s="28">
        <f t="shared" si="48"/>
        <v>0</v>
      </c>
      <c r="O96" s="29">
        <f t="shared" si="48"/>
        <v>0</v>
      </c>
      <c r="P96" s="29">
        <f t="shared" si="48"/>
        <v>1</v>
      </c>
      <c r="Q96" s="30">
        <f t="shared" si="48"/>
        <v>1</v>
      </c>
    </row>
    <row r="97" spans="1:17" x14ac:dyDescent="0.15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</row>
    <row r="98" spans="1:17" x14ac:dyDescent="0.15">
      <c r="A98" s="23" t="s">
        <v>24</v>
      </c>
      <c r="B98" s="35">
        <f t="shared" ref="B98:Q98" si="49">SUM(B83:B90)</f>
        <v>28</v>
      </c>
      <c r="C98" s="36">
        <f t="shared" si="49"/>
        <v>8</v>
      </c>
      <c r="D98" s="36">
        <f t="shared" si="49"/>
        <v>0</v>
      </c>
      <c r="E98" s="37">
        <f t="shared" si="49"/>
        <v>36</v>
      </c>
      <c r="F98" s="35">
        <f t="shared" si="49"/>
        <v>0</v>
      </c>
      <c r="G98" s="36">
        <f t="shared" si="49"/>
        <v>0</v>
      </c>
      <c r="H98" s="36">
        <f t="shared" si="49"/>
        <v>0</v>
      </c>
      <c r="I98" s="37">
        <f t="shared" si="49"/>
        <v>0</v>
      </c>
      <c r="J98" s="35">
        <f t="shared" si="49"/>
        <v>0</v>
      </c>
      <c r="K98" s="36">
        <f t="shared" si="49"/>
        <v>0</v>
      </c>
      <c r="L98" s="36">
        <f t="shared" si="49"/>
        <v>0</v>
      </c>
      <c r="M98" s="37">
        <f t="shared" si="49"/>
        <v>0</v>
      </c>
      <c r="N98" s="35">
        <f t="shared" si="49"/>
        <v>2</v>
      </c>
      <c r="O98" s="36">
        <f t="shared" si="49"/>
        <v>0</v>
      </c>
      <c r="P98" s="36">
        <f t="shared" si="49"/>
        <v>2</v>
      </c>
      <c r="Q98" s="37">
        <f t="shared" si="49"/>
        <v>4</v>
      </c>
    </row>
    <row r="99" spans="1:17" x14ac:dyDescent="0.15">
      <c r="A99" s="23" t="s">
        <v>25</v>
      </c>
      <c r="B99" s="35">
        <f t="shared" ref="B99:Q99" si="50">MAX(B92:B96)</f>
        <v>17</v>
      </c>
      <c r="C99" s="36">
        <f t="shared" si="50"/>
        <v>5</v>
      </c>
      <c r="D99" s="36">
        <f t="shared" si="50"/>
        <v>0</v>
      </c>
      <c r="E99" s="37">
        <f t="shared" si="50"/>
        <v>21</v>
      </c>
      <c r="F99" s="35">
        <f t="shared" si="50"/>
        <v>0</v>
      </c>
      <c r="G99" s="36">
        <f t="shared" si="50"/>
        <v>0</v>
      </c>
      <c r="H99" s="36">
        <f t="shared" si="50"/>
        <v>0</v>
      </c>
      <c r="I99" s="37">
        <f t="shared" si="50"/>
        <v>0</v>
      </c>
      <c r="J99" s="35">
        <f t="shared" si="50"/>
        <v>0</v>
      </c>
      <c r="K99" s="36">
        <f t="shared" si="50"/>
        <v>0</v>
      </c>
      <c r="L99" s="36">
        <f t="shared" si="50"/>
        <v>0</v>
      </c>
      <c r="M99" s="37">
        <f t="shared" si="50"/>
        <v>0</v>
      </c>
      <c r="N99" s="35">
        <f t="shared" si="50"/>
        <v>2</v>
      </c>
      <c r="O99" s="36">
        <f t="shared" si="50"/>
        <v>0</v>
      </c>
      <c r="P99" s="36">
        <f t="shared" si="50"/>
        <v>2</v>
      </c>
      <c r="Q99" s="37">
        <f t="shared" si="50"/>
        <v>3</v>
      </c>
    </row>
    <row r="100" spans="1:17" x14ac:dyDescent="0.15">
      <c r="A100" s="23" t="s">
        <v>26</v>
      </c>
      <c r="B100" s="35">
        <f t="shared" ref="B100:Q100" si="51">SUM(B83:B90)/2</f>
        <v>14</v>
      </c>
      <c r="C100" s="36">
        <f t="shared" si="51"/>
        <v>4</v>
      </c>
      <c r="D100" s="36">
        <f t="shared" si="51"/>
        <v>0</v>
      </c>
      <c r="E100" s="37">
        <f t="shared" si="51"/>
        <v>18</v>
      </c>
      <c r="F100" s="35">
        <f t="shared" si="51"/>
        <v>0</v>
      </c>
      <c r="G100" s="36">
        <f t="shared" si="51"/>
        <v>0</v>
      </c>
      <c r="H100" s="36">
        <f t="shared" si="51"/>
        <v>0</v>
      </c>
      <c r="I100" s="37">
        <f t="shared" si="51"/>
        <v>0</v>
      </c>
      <c r="J100" s="35">
        <f t="shared" si="51"/>
        <v>0</v>
      </c>
      <c r="K100" s="36">
        <f t="shared" si="51"/>
        <v>0</v>
      </c>
      <c r="L100" s="36">
        <f t="shared" si="51"/>
        <v>0</v>
      </c>
      <c r="M100" s="37">
        <f t="shared" si="51"/>
        <v>0</v>
      </c>
      <c r="N100" s="35">
        <f t="shared" si="51"/>
        <v>1</v>
      </c>
      <c r="O100" s="36">
        <f t="shared" si="51"/>
        <v>0</v>
      </c>
      <c r="P100" s="36">
        <f t="shared" si="51"/>
        <v>1</v>
      </c>
      <c r="Q100" s="37">
        <f t="shared" si="51"/>
        <v>2</v>
      </c>
    </row>
    <row r="101" spans="1:17" ht="14" thickBot="1" x14ac:dyDescent="0.2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40"/>
    </row>
    <row r="102" spans="1:17" x14ac:dyDescent="0.15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1:17" ht="14" thickBot="1" x14ac:dyDescent="0.2">
      <c r="A103" s="1"/>
      <c r="B103" s="1" t="str">
        <f>cycle!A7</f>
        <v>Thursday 23 March 2000</v>
      </c>
      <c r="D103" s="2"/>
      <c r="L103" s="1" t="str">
        <f>cycle!B7</f>
        <v>Overcast but clearing</v>
      </c>
    </row>
    <row r="104" spans="1:17" x14ac:dyDescent="0.15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7"/>
    </row>
    <row r="105" spans="1:17" s="13" customFormat="1" ht="14" thickBot="1" x14ac:dyDescent="0.2">
      <c r="A105" s="8"/>
      <c r="B105" s="9"/>
      <c r="C105" s="10" t="str">
        <f>C80</f>
        <v>Glenmore (N)</v>
      </c>
      <c r="D105" s="11"/>
      <c r="E105" s="12"/>
      <c r="F105" s="9"/>
      <c r="G105" s="10" t="str">
        <f>G80</f>
        <v>XXXX</v>
      </c>
      <c r="H105" s="11"/>
      <c r="I105" s="12"/>
      <c r="J105" s="9"/>
      <c r="K105" s="10" t="str">
        <f>K80</f>
        <v>Glenmore (S)</v>
      </c>
      <c r="L105" s="11"/>
      <c r="M105" s="12"/>
      <c r="N105" s="9"/>
      <c r="O105" s="10" t="str">
        <f>O80</f>
        <v>Upland</v>
      </c>
      <c r="P105" s="11"/>
      <c r="Q105" s="12"/>
    </row>
    <row r="106" spans="1:17" s="18" customFormat="1" ht="11" x14ac:dyDescent="0.15">
      <c r="A106" s="14"/>
      <c r="B106" s="15" t="s">
        <v>7</v>
      </c>
      <c r="C106" s="16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16" t="s">
        <v>8</v>
      </c>
      <c r="L106" s="16" t="s">
        <v>9</v>
      </c>
      <c r="M106" s="17" t="s">
        <v>10</v>
      </c>
      <c r="N106" s="15" t="s">
        <v>7</v>
      </c>
      <c r="O106" s="16" t="s">
        <v>8</v>
      </c>
      <c r="P106" s="16" t="s">
        <v>9</v>
      </c>
      <c r="Q106" s="17" t="s">
        <v>10</v>
      </c>
    </row>
    <row r="107" spans="1:17" s="13" customFormat="1" x14ac:dyDescent="0.15">
      <c r="A107" s="8"/>
      <c r="B107" s="19"/>
      <c r="C107" s="20"/>
      <c r="D107" s="20"/>
      <c r="E107" s="21"/>
      <c r="F107" s="19"/>
      <c r="G107" s="20"/>
      <c r="H107" s="20"/>
      <c r="I107" s="21"/>
      <c r="J107" s="19"/>
      <c r="K107" s="20"/>
      <c r="L107" s="20"/>
      <c r="M107" s="21"/>
      <c r="N107" s="19"/>
      <c r="O107" s="20"/>
      <c r="P107" s="20"/>
      <c r="Q107" s="22"/>
    </row>
    <row r="108" spans="1:17" s="13" customFormat="1" x14ac:dyDescent="0.15">
      <c r="A108" s="23" t="s">
        <v>11</v>
      </c>
      <c r="B108" s="24">
        <v>2</v>
      </c>
      <c r="C108" s="25">
        <v>1</v>
      </c>
      <c r="D108" s="25"/>
      <c r="E108" s="26">
        <f t="shared" ref="E108:E115" si="52">SUM(B108:D108)</f>
        <v>3</v>
      </c>
      <c r="F108" s="24"/>
      <c r="G108" s="25"/>
      <c r="H108" s="25"/>
      <c r="I108" s="26">
        <f t="shared" ref="I108:I115" si="53">SUM(F108:H108)</f>
        <v>0</v>
      </c>
      <c r="J108" s="24"/>
      <c r="K108" s="25">
        <v>1</v>
      </c>
      <c r="L108" s="25">
        <v>0</v>
      </c>
      <c r="M108" s="26">
        <f t="shared" ref="M108:M115" si="54">SUM(J108:L108)</f>
        <v>1</v>
      </c>
      <c r="N108" s="24">
        <v>0</v>
      </c>
      <c r="O108" s="25"/>
      <c r="P108" s="25">
        <v>0</v>
      </c>
      <c r="Q108" s="26">
        <f t="shared" ref="Q108:Q115" si="55">SUM(N108:P108)</f>
        <v>0</v>
      </c>
    </row>
    <row r="109" spans="1:17" s="13" customFormat="1" x14ac:dyDescent="0.15">
      <c r="A109" s="23" t="s">
        <v>12</v>
      </c>
      <c r="B109" s="24">
        <v>5</v>
      </c>
      <c r="C109" s="25">
        <v>1</v>
      </c>
      <c r="D109" s="25"/>
      <c r="E109" s="26">
        <f t="shared" si="52"/>
        <v>6</v>
      </c>
      <c r="F109" s="24"/>
      <c r="G109" s="25"/>
      <c r="H109" s="25"/>
      <c r="I109" s="26">
        <f t="shared" si="53"/>
        <v>0</v>
      </c>
      <c r="J109" s="24"/>
      <c r="K109" s="25">
        <v>0</v>
      </c>
      <c r="L109" s="25">
        <v>0</v>
      </c>
      <c r="M109" s="26">
        <f t="shared" si="54"/>
        <v>0</v>
      </c>
      <c r="N109" s="24">
        <v>0</v>
      </c>
      <c r="O109" s="25"/>
      <c r="P109" s="25">
        <v>1</v>
      </c>
      <c r="Q109" s="26">
        <f t="shared" si="55"/>
        <v>1</v>
      </c>
    </row>
    <row r="110" spans="1:17" s="13" customFormat="1" x14ac:dyDescent="0.15">
      <c r="A110" s="23" t="s">
        <v>13</v>
      </c>
      <c r="B110" s="24">
        <v>5</v>
      </c>
      <c r="C110" s="25">
        <v>2</v>
      </c>
      <c r="D110" s="25"/>
      <c r="E110" s="26">
        <f t="shared" si="52"/>
        <v>7</v>
      </c>
      <c r="F110" s="24"/>
      <c r="G110" s="25"/>
      <c r="H110" s="25"/>
      <c r="I110" s="26">
        <f t="shared" si="53"/>
        <v>0</v>
      </c>
      <c r="J110" s="24"/>
      <c r="K110" s="25">
        <v>0</v>
      </c>
      <c r="L110" s="25">
        <v>0</v>
      </c>
      <c r="M110" s="26">
        <f t="shared" si="54"/>
        <v>0</v>
      </c>
      <c r="N110" s="24">
        <v>0</v>
      </c>
      <c r="O110" s="25"/>
      <c r="P110" s="25">
        <v>0</v>
      </c>
      <c r="Q110" s="26">
        <f t="shared" si="55"/>
        <v>0</v>
      </c>
    </row>
    <row r="111" spans="1:17" s="13" customFormat="1" x14ac:dyDescent="0.15">
      <c r="A111" s="23" t="s">
        <v>14</v>
      </c>
      <c r="B111" s="24">
        <v>3</v>
      </c>
      <c r="C111" s="25">
        <v>0</v>
      </c>
      <c r="D111" s="25"/>
      <c r="E111" s="26">
        <f t="shared" si="52"/>
        <v>3</v>
      </c>
      <c r="F111" s="24"/>
      <c r="G111" s="25"/>
      <c r="H111" s="25"/>
      <c r="I111" s="26">
        <f t="shared" si="53"/>
        <v>0</v>
      </c>
      <c r="J111" s="24"/>
      <c r="K111" s="25">
        <v>0</v>
      </c>
      <c r="L111" s="25">
        <v>1</v>
      </c>
      <c r="M111" s="26">
        <f t="shared" si="54"/>
        <v>1</v>
      </c>
      <c r="N111" s="24">
        <v>0</v>
      </c>
      <c r="O111" s="25"/>
      <c r="P111" s="25">
        <v>1</v>
      </c>
      <c r="Q111" s="26">
        <f t="shared" si="55"/>
        <v>1</v>
      </c>
    </row>
    <row r="112" spans="1:17" s="13" customFormat="1" x14ac:dyDescent="0.15">
      <c r="A112" s="23" t="s">
        <v>15</v>
      </c>
      <c r="B112" s="24">
        <v>8</v>
      </c>
      <c r="C112" s="25">
        <v>1</v>
      </c>
      <c r="D112" s="25"/>
      <c r="E112" s="26">
        <f t="shared" si="52"/>
        <v>9</v>
      </c>
      <c r="F112" s="24"/>
      <c r="G112" s="25"/>
      <c r="H112" s="25"/>
      <c r="I112" s="26">
        <f t="shared" si="53"/>
        <v>0</v>
      </c>
      <c r="J112" s="24"/>
      <c r="K112" s="25">
        <v>0</v>
      </c>
      <c r="L112" s="25">
        <v>0</v>
      </c>
      <c r="M112" s="26">
        <f t="shared" si="54"/>
        <v>0</v>
      </c>
      <c r="N112" s="24">
        <v>1</v>
      </c>
      <c r="O112" s="25"/>
      <c r="P112" s="25">
        <v>1</v>
      </c>
      <c r="Q112" s="26">
        <f t="shared" si="55"/>
        <v>2</v>
      </c>
    </row>
    <row r="113" spans="1:17" s="13" customFormat="1" x14ac:dyDescent="0.15">
      <c r="A113" s="23" t="s">
        <v>16</v>
      </c>
      <c r="B113" s="24">
        <v>10</v>
      </c>
      <c r="C113" s="25">
        <v>2</v>
      </c>
      <c r="D113" s="25"/>
      <c r="E113" s="26">
        <f t="shared" si="52"/>
        <v>12</v>
      </c>
      <c r="F113" s="24"/>
      <c r="G113" s="25"/>
      <c r="H113" s="25"/>
      <c r="I113" s="26">
        <f t="shared" si="53"/>
        <v>0</v>
      </c>
      <c r="J113" s="24"/>
      <c r="K113" s="25">
        <v>1</v>
      </c>
      <c r="L113" s="25">
        <v>0</v>
      </c>
      <c r="M113" s="26">
        <f t="shared" si="54"/>
        <v>1</v>
      </c>
      <c r="N113" s="24">
        <v>0</v>
      </c>
      <c r="O113" s="25"/>
      <c r="P113" s="25">
        <v>0</v>
      </c>
      <c r="Q113" s="26">
        <f t="shared" si="55"/>
        <v>0</v>
      </c>
    </row>
    <row r="114" spans="1:17" s="13" customFormat="1" x14ac:dyDescent="0.15">
      <c r="A114" s="23" t="s">
        <v>17</v>
      </c>
      <c r="B114" s="24">
        <v>6</v>
      </c>
      <c r="C114" s="25">
        <v>1</v>
      </c>
      <c r="D114" s="25"/>
      <c r="E114" s="26">
        <f t="shared" si="52"/>
        <v>7</v>
      </c>
      <c r="F114" s="24"/>
      <c r="G114" s="25"/>
      <c r="H114" s="25"/>
      <c r="I114" s="26">
        <f t="shared" si="53"/>
        <v>0</v>
      </c>
      <c r="J114" s="24"/>
      <c r="K114" s="25">
        <v>0</v>
      </c>
      <c r="L114" s="25">
        <v>0</v>
      </c>
      <c r="M114" s="26">
        <f t="shared" si="54"/>
        <v>0</v>
      </c>
      <c r="N114" s="24">
        <v>1</v>
      </c>
      <c r="O114" s="25"/>
      <c r="P114" s="25">
        <v>0</v>
      </c>
      <c r="Q114" s="26">
        <f t="shared" si="55"/>
        <v>1</v>
      </c>
    </row>
    <row r="115" spans="1:17" s="13" customFormat="1" x14ac:dyDescent="0.15">
      <c r="A115" s="23" t="s">
        <v>18</v>
      </c>
      <c r="B115" s="24">
        <v>3</v>
      </c>
      <c r="C115" s="25">
        <v>0</v>
      </c>
      <c r="D115" s="25"/>
      <c r="E115" s="26">
        <f t="shared" si="52"/>
        <v>3</v>
      </c>
      <c r="F115" s="24"/>
      <c r="G115" s="25"/>
      <c r="H115" s="25"/>
      <c r="I115" s="26">
        <f t="shared" si="53"/>
        <v>0</v>
      </c>
      <c r="J115" s="24"/>
      <c r="K115" s="25">
        <v>0</v>
      </c>
      <c r="L115" s="25">
        <v>1</v>
      </c>
      <c r="M115" s="26">
        <f t="shared" si="54"/>
        <v>1</v>
      </c>
      <c r="N115" s="24">
        <v>0</v>
      </c>
      <c r="O115" s="25"/>
      <c r="P115" s="25">
        <v>0</v>
      </c>
      <c r="Q115" s="26">
        <f t="shared" si="55"/>
        <v>0</v>
      </c>
    </row>
    <row r="116" spans="1:17" s="13" customFormat="1" ht="14" thickBot="1" x14ac:dyDescent="0.2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6"/>
    </row>
    <row r="117" spans="1:17" s="13" customFormat="1" hidden="1" x14ac:dyDescent="0.15">
      <c r="A117" s="23" t="s">
        <v>19</v>
      </c>
      <c r="B117" s="24">
        <f t="shared" ref="B117:Q117" si="56">SUM(B108:B111)</f>
        <v>15</v>
      </c>
      <c r="C117" s="25">
        <f t="shared" si="56"/>
        <v>4</v>
      </c>
      <c r="D117" s="25">
        <f t="shared" si="56"/>
        <v>0</v>
      </c>
      <c r="E117" s="26">
        <f t="shared" si="56"/>
        <v>19</v>
      </c>
      <c r="F117" s="24">
        <f t="shared" si="56"/>
        <v>0</v>
      </c>
      <c r="G117" s="25">
        <f t="shared" si="56"/>
        <v>0</v>
      </c>
      <c r="H117" s="25">
        <f t="shared" si="56"/>
        <v>0</v>
      </c>
      <c r="I117" s="26">
        <f t="shared" si="56"/>
        <v>0</v>
      </c>
      <c r="J117" s="24">
        <f t="shared" si="56"/>
        <v>0</v>
      </c>
      <c r="K117" s="25">
        <f t="shared" si="56"/>
        <v>1</v>
      </c>
      <c r="L117" s="25">
        <f t="shared" si="56"/>
        <v>1</v>
      </c>
      <c r="M117" s="26">
        <f t="shared" si="56"/>
        <v>2</v>
      </c>
      <c r="N117" s="24">
        <f t="shared" si="56"/>
        <v>0</v>
      </c>
      <c r="O117" s="25">
        <f t="shared" si="56"/>
        <v>0</v>
      </c>
      <c r="P117" s="25">
        <f t="shared" si="56"/>
        <v>2</v>
      </c>
      <c r="Q117" s="26">
        <f t="shared" si="56"/>
        <v>2</v>
      </c>
    </row>
    <row r="118" spans="1:17" s="13" customFormat="1" hidden="1" x14ac:dyDescent="0.15">
      <c r="A118" s="23" t="s">
        <v>20</v>
      </c>
      <c r="B118" s="24">
        <f t="shared" ref="B118:Q118" si="57">SUM(B109:B112)</f>
        <v>21</v>
      </c>
      <c r="C118" s="25">
        <f t="shared" si="57"/>
        <v>4</v>
      </c>
      <c r="D118" s="25">
        <f t="shared" si="57"/>
        <v>0</v>
      </c>
      <c r="E118" s="26">
        <f t="shared" si="57"/>
        <v>25</v>
      </c>
      <c r="F118" s="24">
        <f t="shared" si="57"/>
        <v>0</v>
      </c>
      <c r="G118" s="25">
        <f t="shared" si="57"/>
        <v>0</v>
      </c>
      <c r="H118" s="25">
        <f t="shared" si="57"/>
        <v>0</v>
      </c>
      <c r="I118" s="26">
        <f t="shared" si="57"/>
        <v>0</v>
      </c>
      <c r="J118" s="24">
        <f t="shared" si="57"/>
        <v>0</v>
      </c>
      <c r="K118" s="25">
        <f t="shared" si="57"/>
        <v>0</v>
      </c>
      <c r="L118" s="25">
        <f t="shared" si="57"/>
        <v>1</v>
      </c>
      <c r="M118" s="26">
        <f t="shared" si="57"/>
        <v>1</v>
      </c>
      <c r="N118" s="24">
        <f t="shared" si="57"/>
        <v>1</v>
      </c>
      <c r="O118" s="25">
        <f t="shared" si="57"/>
        <v>0</v>
      </c>
      <c r="P118" s="25">
        <f t="shared" si="57"/>
        <v>3</v>
      </c>
      <c r="Q118" s="26">
        <f t="shared" si="57"/>
        <v>4</v>
      </c>
    </row>
    <row r="119" spans="1:17" s="13" customFormat="1" hidden="1" x14ac:dyDescent="0.15">
      <c r="A119" s="23" t="s">
        <v>21</v>
      </c>
      <c r="B119" s="24">
        <f t="shared" ref="B119:Q119" si="58">SUM(B110:B113)</f>
        <v>26</v>
      </c>
      <c r="C119" s="25">
        <f t="shared" si="58"/>
        <v>5</v>
      </c>
      <c r="D119" s="25">
        <f t="shared" si="58"/>
        <v>0</v>
      </c>
      <c r="E119" s="26">
        <f t="shared" si="58"/>
        <v>31</v>
      </c>
      <c r="F119" s="24">
        <f t="shared" si="58"/>
        <v>0</v>
      </c>
      <c r="G119" s="25">
        <f t="shared" si="58"/>
        <v>0</v>
      </c>
      <c r="H119" s="25">
        <f t="shared" si="58"/>
        <v>0</v>
      </c>
      <c r="I119" s="26">
        <f t="shared" si="58"/>
        <v>0</v>
      </c>
      <c r="J119" s="24">
        <f t="shared" si="58"/>
        <v>0</v>
      </c>
      <c r="K119" s="25">
        <f t="shared" si="58"/>
        <v>1</v>
      </c>
      <c r="L119" s="25">
        <f t="shared" si="58"/>
        <v>1</v>
      </c>
      <c r="M119" s="26">
        <f t="shared" si="58"/>
        <v>2</v>
      </c>
      <c r="N119" s="24">
        <f t="shared" si="58"/>
        <v>1</v>
      </c>
      <c r="O119" s="25">
        <f t="shared" si="58"/>
        <v>0</v>
      </c>
      <c r="P119" s="25">
        <f t="shared" si="58"/>
        <v>2</v>
      </c>
      <c r="Q119" s="26">
        <f t="shared" si="58"/>
        <v>3</v>
      </c>
    </row>
    <row r="120" spans="1:17" s="13" customFormat="1" hidden="1" x14ac:dyDescent="0.15">
      <c r="A120" s="23" t="s">
        <v>22</v>
      </c>
      <c r="B120" s="24">
        <f t="shared" ref="B120:Q120" si="59">SUM(B111:B114)</f>
        <v>27</v>
      </c>
      <c r="C120" s="25">
        <f t="shared" si="59"/>
        <v>4</v>
      </c>
      <c r="D120" s="25">
        <f t="shared" si="59"/>
        <v>0</v>
      </c>
      <c r="E120" s="26">
        <f t="shared" si="59"/>
        <v>31</v>
      </c>
      <c r="F120" s="24">
        <f t="shared" si="59"/>
        <v>0</v>
      </c>
      <c r="G120" s="25">
        <f t="shared" si="59"/>
        <v>0</v>
      </c>
      <c r="H120" s="25">
        <f t="shared" si="59"/>
        <v>0</v>
      </c>
      <c r="I120" s="26">
        <f t="shared" si="59"/>
        <v>0</v>
      </c>
      <c r="J120" s="24">
        <f t="shared" si="59"/>
        <v>0</v>
      </c>
      <c r="K120" s="25">
        <f t="shared" si="59"/>
        <v>1</v>
      </c>
      <c r="L120" s="25">
        <f t="shared" si="59"/>
        <v>1</v>
      </c>
      <c r="M120" s="26">
        <f t="shared" si="59"/>
        <v>2</v>
      </c>
      <c r="N120" s="24">
        <f t="shared" si="59"/>
        <v>2</v>
      </c>
      <c r="O120" s="25">
        <f t="shared" si="59"/>
        <v>0</v>
      </c>
      <c r="P120" s="25">
        <f t="shared" si="59"/>
        <v>2</v>
      </c>
      <c r="Q120" s="26">
        <f t="shared" si="59"/>
        <v>4</v>
      </c>
    </row>
    <row r="121" spans="1:17" s="13" customFormat="1" ht="14" hidden="1" thickBot="1" x14ac:dyDescent="0.2">
      <c r="A121" s="27" t="s">
        <v>23</v>
      </c>
      <c r="B121" s="28">
        <f t="shared" ref="B121:Q121" si="60">SUM(B112:B115)</f>
        <v>27</v>
      </c>
      <c r="C121" s="29">
        <f t="shared" si="60"/>
        <v>4</v>
      </c>
      <c r="D121" s="29">
        <f t="shared" si="60"/>
        <v>0</v>
      </c>
      <c r="E121" s="30">
        <f t="shared" si="60"/>
        <v>31</v>
      </c>
      <c r="F121" s="28">
        <f t="shared" si="60"/>
        <v>0</v>
      </c>
      <c r="G121" s="29">
        <f t="shared" si="60"/>
        <v>0</v>
      </c>
      <c r="H121" s="29">
        <f t="shared" si="60"/>
        <v>0</v>
      </c>
      <c r="I121" s="30">
        <f t="shared" si="60"/>
        <v>0</v>
      </c>
      <c r="J121" s="28">
        <f t="shared" si="60"/>
        <v>0</v>
      </c>
      <c r="K121" s="29">
        <f t="shared" si="60"/>
        <v>1</v>
      </c>
      <c r="L121" s="29">
        <f t="shared" si="60"/>
        <v>1</v>
      </c>
      <c r="M121" s="30">
        <f t="shared" si="60"/>
        <v>2</v>
      </c>
      <c r="N121" s="28">
        <f t="shared" si="60"/>
        <v>2</v>
      </c>
      <c r="O121" s="29">
        <f t="shared" si="60"/>
        <v>0</v>
      </c>
      <c r="P121" s="29">
        <f t="shared" si="60"/>
        <v>1</v>
      </c>
      <c r="Q121" s="30">
        <f t="shared" si="60"/>
        <v>3</v>
      </c>
    </row>
    <row r="122" spans="1:17" x14ac:dyDescent="0.15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4"/>
    </row>
    <row r="123" spans="1:17" x14ac:dyDescent="0.15">
      <c r="A123" s="23" t="s">
        <v>24</v>
      </c>
      <c r="B123" s="35">
        <f t="shared" ref="B123:Q123" si="61">SUM(B108:B115)</f>
        <v>42</v>
      </c>
      <c r="C123" s="36">
        <f t="shared" si="61"/>
        <v>8</v>
      </c>
      <c r="D123" s="36">
        <f t="shared" si="61"/>
        <v>0</v>
      </c>
      <c r="E123" s="37">
        <f t="shared" si="61"/>
        <v>50</v>
      </c>
      <c r="F123" s="35">
        <f t="shared" si="61"/>
        <v>0</v>
      </c>
      <c r="G123" s="36">
        <f t="shared" si="61"/>
        <v>0</v>
      </c>
      <c r="H123" s="36">
        <f t="shared" si="61"/>
        <v>0</v>
      </c>
      <c r="I123" s="37">
        <f t="shared" si="61"/>
        <v>0</v>
      </c>
      <c r="J123" s="35">
        <f t="shared" si="61"/>
        <v>0</v>
      </c>
      <c r="K123" s="36">
        <f t="shared" si="61"/>
        <v>2</v>
      </c>
      <c r="L123" s="36">
        <f t="shared" si="61"/>
        <v>2</v>
      </c>
      <c r="M123" s="37">
        <f t="shared" si="61"/>
        <v>4</v>
      </c>
      <c r="N123" s="35">
        <f t="shared" si="61"/>
        <v>2</v>
      </c>
      <c r="O123" s="36">
        <f t="shared" si="61"/>
        <v>0</v>
      </c>
      <c r="P123" s="36">
        <f t="shared" si="61"/>
        <v>3</v>
      </c>
      <c r="Q123" s="37">
        <f t="shared" si="61"/>
        <v>5</v>
      </c>
    </row>
    <row r="124" spans="1:17" x14ac:dyDescent="0.15">
      <c r="A124" s="23" t="s">
        <v>25</v>
      </c>
      <c r="B124" s="35">
        <f t="shared" ref="B124:Q124" si="62">MAX(B117:B121)</f>
        <v>27</v>
      </c>
      <c r="C124" s="36">
        <f t="shared" si="62"/>
        <v>5</v>
      </c>
      <c r="D124" s="36">
        <f t="shared" si="62"/>
        <v>0</v>
      </c>
      <c r="E124" s="37">
        <f t="shared" si="62"/>
        <v>31</v>
      </c>
      <c r="F124" s="35">
        <f t="shared" si="62"/>
        <v>0</v>
      </c>
      <c r="G124" s="36">
        <f t="shared" si="62"/>
        <v>0</v>
      </c>
      <c r="H124" s="36">
        <f t="shared" si="62"/>
        <v>0</v>
      </c>
      <c r="I124" s="37">
        <f t="shared" si="62"/>
        <v>0</v>
      </c>
      <c r="J124" s="35">
        <f t="shared" si="62"/>
        <v>0</v>
      </c>
      <c r="K124" s="36">
        <f t="shared" si="62"/>
        <v>1</v>
      </c>
      <c r="L124" s="36">
        <f t="shared" si="62"/>
        <v>1</v>
      </c>
      <c r="M124" s="37">
        <f t="shared" si="62"/>
        <v>2</v>
      </c>
      <c r="N124" s="35">
        <f t="shared" si="62"/>
        <v>2</v>
      </c>
      <c r="O124" s="36">
        <f t="shared" si="62"/>
        <v>0</v>
      </c>
      <c r="P124" s="36">
        <f t="shared" si="62"/>
        <v>3</v>
      </c>
      <c r="Q124" s="37">
        <f t="shared" si="62"/>
        <v>4</v>
      </c>
    </row>
    <row r="125" spans="1:17" x14ac:dyDescent="0.15">
      <c r="A125" s="23" t="s">
        <v>26</v>
      </c>
      <c r="B125" s="35">
        <f t="shared" ref="B125:Q125" si="63">SUM(B108:B115)/2</f>
        <v>21</v>
      </c>
      <c r="C125" s="36">
        <f t="shared" si="63"/>
        <v>4</v>
      </c>
      <c r="D125" s="36">
        <f t="shared" si="63"/>
        <v>0</v>
      </c>
      <c r="E125" s="37">
        <f t="shared" si="63"/>
        <v>25</v>
      </c>
      <c r="F125" s="35">
        <f t="shared" si="63"/>
        <v>0</v>
      </c>
      <c r="G125" s="36">
        <f t="shared" si="63"/>
        <v>0</v>
      </c>
      <c r="H125" s="36">
        <f t="shared" si="63"/>
        <v>0</v>
      </c>
      <c r="I125" s="37">
        <f t="shared" si="63"/>
        <v>0</v>
      </c>
      <c r="J125" s="35">
        <f t="shared" si="63"/>
        <v>0</v>
      </c>
      <c r="K125" s="36">
        <f t="shared" si="63"/>
        <v>1</v>
      </c>
      <c r="L125" s="36">
        <f t="shared" si="63"/>
        <v>1</v>
      </c>
      <c r="M125" s="37">
        <f t="shared" si="63"/>
        <v>2</v>
      </c>
      <c r="N125" s="35">
        <f t="shared" si="63"/>
        <v>1</v>
      </c>
      <c r="O125" s="36">
        <f t="shared" si="63"/>
        <v>0</v>
      </c>
      <c r="P125" s="36">
        <f t="shared" si="63"/>
        <v>1.5</v>
      </c>
      <c r="Q125" s="37">
        <f t="shared" si="63"/>
        <v>2.5</v>
      </c>
    </row>
    <row r="126" spans="1:17" ht="14" thickBot="1" x14ac:dyDescent="0.2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40"/>
    </row>
    <row r="127" spans="1:17" x14ac:dyDescent="0.15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7" ht="14" thickBot="1" x14ac:dyDescent="0.2">
      <c r="A128" s="1"/>
      <c r="B128" s="1" t="str">
        <f>cycle!A8</f>
        <v>Friday 24 March 2000</v>
      </c>
      <c r="D128" s="2"/>
      <c r="L128" s="1" t="str">
        <f>cycle!B8</f>
        <v>Fine</v>
      </c>
    </row>
    <row r="129" spans="1:17" x14ac:dyDescent="0.15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7"/>
    </row>
    <row r="130" spans="1:17" s="13" customFormat="1" ht="14" thickBot="1" x14ac:dyDescent="0.2">
      <c r="A130" s="8"/>
      <c r="B130" s="9"/>
      <c r="C130" s="10" t="str">
        <f>C105</f>
        <v>Glenmore (N)</v>
      </c>
      <c r="D130" s="11"/>
      <c r="E130" s="12"/>
      <c r="F130" s="9"/>
      <c r="G130" s="10" t="str">
        <f>G105</f>
        <v>XXXX</v>
      </c>
      <c r="H130" s="11"/>
      <c r="I130" s="12"/>
      <c r="J130" s="9"/>
      <c r="K130" s="10" t="str">
        <f>K105</f>
        <v>Glenmore (S)</v>
      </c>
      <c r="L130" s="11"/>
      <c r="M130" s="12"/>
      <c r="N130" s="9"/>
      <c r="O130" s="10" t="str">
        <f>O105</f>
        <v>Upland</v>
      </c>
      <c r="P130" s="11"/>
      <c r="Q130" s="12"/>
    </row>
    <row r="131" spans="1:17" s="18" customFormat="1" ht="11" x14ac:dyDescent="0.15">
      <c r="A131" s="14"/>
      <c r="B131" s="15" t="s">
        <v>7</v>
      </c>
      <c r="C131" s="16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16" t="s">
        <v>8</v>
      </c>
      <c r="L131" s="16" t="s">
        <v>9</v>
      </c>
      <c r="M131" s="17" t="s">
        <v>10</v>
      </c>
      <c r="N131" s="15" t="s">
        <v>7</v>
      </c>
      <c r="O131" s="16" t="s">
        <v>8</v>
      </c>
      <c r="P131" s="16" t="s">
        <v>9</v>
      </c>
      <c r="Q131" s="17" t="s">
        <v>10</v>
      </c>
    </row>
    <row r="132" spans="1:17" s="13" customFormat="1" x14ac:dyDescent="0.15">
      <c r="A132" s="8"/>
      <c r="B132" s="19"/>
      <c r="C132" s="20"/>
      <c r="D132" s="20"/>
      <c r="E132" s="21"/>
      <c r="F132" s="19"/>
      <c r="G132" s="20"/>
      <c r="H132" s="20"/>
      <c r="I132" s="21"/>
      <c r="J132" s="19"/>
      <c r="K132" s="20"/>
      <c r="L132" s="20"/>
      <c r="M132" s="21"/>
      <c r="N132" s="19"/>
      <c r="O132" s="20"/>
      <c r="P132" s="20"/>
      <c r="Q132" s="22"/>
    </row>
    <row r="133" spans="1:17" s="13" customFormat="1" x14ac:dyDescent="0.15">
      <c r="A133" s="23" t="s">
        <v>11</v>
      </c>
      <c r="B133" s="24">
        <v>1</v>
      </c>
      <c r="C133" s="25">
        <v>0</v>
      </c>
      <c r="D133" s="25"/>
      <c r="E133" s="26">
        <f t="shared" ref="E133:E140" si="64">SUM(B133:D133)</f>
        <v>1</v>
      </c>
      <c r="F133" s="24"/>
      <c r="G133" s="25"/>
      <c r="H133" s="25"/>
      <c r="I133" s="26">
        <f t="shared" ref="I133:I140" si="65">SUM(F133:H133)</f>
        <v>0</v>
      </c>
      <c r="J133" s="24"/>
      <c r="K133" s="25">
        <v>0</v>
      </c>
      <c r="L133" s="25">
        <v>0</v>
      </c>
      <c r="M133" s="26">
        <f t="shared" ref="M133:M140" si="66">SUM(J133:L133)</f>
        <v>0</v>
      </c>
      <c r="N133" s="24">
        <v>0</v>
      </c>
      <c r="O133" s="25"/>
      <c r="P133" s="25">
        <v>0</v>
      </c>
      <c r="Q133" s="26">
        <f t="shared" ref="Q133:Q140" si="67">SUM(N133:P133)</f>
        <v>0</v>
      </c>
    </row>
    <row r="134" spans="1:17" s="13" customFormat="1" x14ac:dyDescent="0.15">
      <c r="A134" s="23" t="s">
        <v>12</v>
      </c>
      <c r="B134" s="24">
        <v>4</v>
      </c>
      <c r="C134" s="25">
        <v>1</v>
      </c>
      <c r="D134" s="25"/>
      <c r="E134" s="26">
        <f t="shared" si="64"/>
        <v>5</v>
      </c>
      <c r="F134" s="24"/>
      <c r="G134" s="25"/>
      <c r="H134" s="25"/>
      <c r="I134" s="26">
        <f t="shared" si="65"/>
        <v>0</v>
      </c>
      <c r="J134" s="24"/>
      <c r="K134" s="25">
        <v>0</v>
      </c>
      <c r="L134" s="25">
        <v>0</v>
      </c>
      <c r="M134" s="26">
        <f t="shared" si="66"/>
        <v>0</v>
      </c>
      <c r="N134" s="24">
        <v>0</v>
      </c>
      <c r="O134" s="25"/>
      <c r="P134" s="25">
        <v>1</v>
      </c>
      <c r="Q134" s="26">
        <f t="shared" si="67"/>
        <v>1</v>
      </c>
    </row>
    <row r="135" spans="1:17" s="13" customFormat="1" x14ac:dyDescent="0.15">
      <c r="A135" s="23" t="s">
        <v>13</v>
      </c>
      <c r="B135" s="24">
        <v>6</v>
      </c>
      <c r="C135" s="25">
        <v>2</v>
      </c>
      <c r="D135" s="25"/>
      <c r="E135" s="26">
        <f t="shared" si="64"/>
        <v>8</v>
      </c>
      <c r="F135" s="24"/>
      <c r="G135" s="25"/>
      <c r="H135" s="25"/>
      <c r="I135" s="26">
        <f t="shared" si="65"/>
        <v>0</v>
      </c>
      <c r="J135" s="24"/>
      <c r="K135" s="25">
        <v>0</v>
      </c>
      <c r="L135" s="25">
        <v>0</v>
      </c>
      <c r="M135" s="26">
        <f t="shared" si="66"/>
        <v>0</v>
      </c>
      <c r="N135" s="24">
        <v>0</v>
      </c>
      <c r="O135" s="25"/>
      <c r="P135" s="25">
        <v>0</v>
      </c>
      <c r="Q135" s="26">
        <f t="shared" si="67"/>
        <v>0</v>
      </c>
    </row>
    <row r="136" spans="1:17" s="13" customFormat="1" x14ac:dyDescent="0.15">
      <c r="A136" s="23" t="s">
        <v>14</v>
      </c>
      <c r="B136" s="24">
        <v>4</v>
      </c>
      <c r="C136" s="25">
        <v>0</v>
      </c>
      <c r="D136" s="25"/>
      <c r="E136" s="26">
        <f t="shared" si="64"/>
        <v>4</v>
      </c>
      <c r="F136" s="24"/>
      <c r="G136" s="25"/>
      <c r="H136" s="25"/>
      <c r="I136" s="26">
        <f t="shared" si="65"/>
        <v>0</v>
      </c>
      <c r="J136" s="24"/>
      <c r="K136" s="25">
        <v>0</v>
      </c>
      <c r="L136" s="25">
        <v>0</v>
      </c>
      <c r="M136" s="26">
        <f t="shared" si="66"/>
        <v>0</v>
      </c>
      <c r="N136" s="24">
        <v>1</v>
      </c>
      <c r="O136" s="25"/>
      <c r="P136" s="25">
        <v>1</v>
      </c>
      <c r="Q136" s="26">
        <f t="shared" si="67"/>
        <v>2</v>
      </c>
    </row>
    <row r="137" spans="1:17" s="13" customFormat="1" x14ac:dyDescent="0.15">
      <c r="A137" s="23" t="s">
        <v>15</v>
      </c>
      <c r="B137" s="24">
        <v>6</v>
      </c>
      <c r="C137" s="25">
        <v>1</v>
      </c>
      <c r="D137" s="25"/>
      <c r="E137" s="26">
        <f t="shared" si="64"/>
        <v>7</v>
      </c>
      <c r="F137" s="24"/>
      <c r="G137" s="25"/>
      <c r="H137" s="25"/>
      <c r="I137" s="26">
        <f t="shared" si="65"/>
        <v>0</v>
      </c>
      <c r="J137" s="24"/>
      <c r="K137" s="25">
        <v>0</v>
      </c>
      <c r="L137" s="25">
        <v>0</v>
      </c>
      <c r="M137" s="26">
        <f t="shared" si="66"/>
        <v>0</v>
      </c>
      <c r="N137" s="24">
        <v>1</v>
      </c>
      <c r="O137" s="25"/>
      <c r="P137" s="25">
        <v>0</v>
      </c>
      <c r="Q137" s="26">
        <f t="shared" si="67"/>
        <v>1</v>
      </c>
    </row>
    <row r="138" spans="1:17" s="13" customFormat="1" x14ac:dyDescent="0.15">
      <c r="A138" s="23" t="s">
        <v>16</v>
      </c>
      <c r="B138" s="24">
        <v>6</v>
      </c>
      <c r="C138" s="25">
        <v>1</v>
      </c>
      <c r="D138" s="25"/>
      <c r="E138" s="26">
        <f t="shared" si="64"/>
        <v>7</v>
      </c>
      <c r="F138" s="24"/>
      <c r="G138" s="25"/>
      <c r="H138" s="25"/>
      <c r="I138" s="26">
        <f t="shared" si="65"/>
        <v>0</v>
      </c>
      <c r="J138" s="24"/>
      <c r="K138" s="25">
        <v>0</v>
      </c>
      <c r="L138" s="25">
        <v>0</v>
      </c>
      <c r="M138" s="26">
        <f t="shared" si="66"/>
        <v>0</v>
      </c>
      <c r="N138" s="24">
        <v>0</v>
      </c>
      <c r="O138" s="25"/>
      <c r="P138" s="25">
        <v>0</v>
      </c>
      <c r="Q138" s="26">
        <f t="shared" si="67"/>
        <v>0</v>
      </c>
    </row>
    <row r="139" spans="1:17" s="13" customFormat="1" x14ac:dyDescent="0.15">
      <c r="A139" s="23" t="s">
        <v>17</v>
      </c>
      <c r="B139" s="24">
        <v>6</v>
      </c>
      <c r="C139" s="25">
        <v>1</v>
      </c>
      <c r="D139" s="25"/>
      <c r="E139" s="26">
        <f t="shared" si="64"/>
        <v>7</v>
      </c>
      <c r="F139" s="24"/>
      <c r="G139" s="25"/>
      <c r="H139" s="25"/>
      <c r="I139" s="26">
        <f t="shared" si="65"/>
        <v>0</v>
      </c>
      <c r="J139" s="24"/>
      <c r="K139" s="25">
        <v>0</v>
      </c>
      <c r="L139" s="25">
        <v>1</v>
      </c>
      <c r="M139" s="26">
        <f t="shared" si="66"/>
        <v>1</v>
      </c>
      <c r="N139" s="24">
        <v>1</v>
      </c>
      <c r="O139" s="25"/>
      <c r="P139" s="25">
        <v>0</v>
      </c>
      <c r="Q139" s="26">
        <f t="shared" si="67"/>
        <v>1</v>
      </c>
    </row>
    <row r="140" spans="1:17" s="13" customFormat="1" x14ac:dyDescent="0.15">
      <c r="A140" s="23" t="s">
        <v>18</v>
      </c>
      <c r="B140" s="24">
        <v>8</v>
      </c>
      <c r="C140" s="25">
        <v>2</v>
      </c>
      <c r="D140" s="25"/>
      <c r="E140" s="26">
        <f t="shared" si="64"/>
        <v>10</v>
      </c>
      <c r="F140" s="24"/>
      <c r="G140" s="25"/>
      <c r="H140" s="25"/>
      <c r="I140" s="26">
        <f t="shared" si="65"/>
        <v>0</v>
      </c>
      <c r="J140" s="24"/>
      <c r="K140" s="25">
        <v>0</v>
      </c>
      <c r="L140" s="25">
        <v>0</v>
      </c>
      <c r="M140" s="26">
        <f t="shared" si="66"/>
        <v>0</v>
      </c>
      <c r="N140" s="24">
        <v>0</v>
      </c>
      <c r="O140" s="25"/>
      <c r="P140" s="25">
        <v>0</v>
      </c>
      <c r="Q140" s="26">
        <f t="shared" si="67"/>
        <v>0</v>
      </c>
    </row>
    <row r="141" spans="1:17" s="13" customFormat="1" ht="14" thickBot="1" x14ac:dyDescent="0.2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6"/>
    </row>
    <row r="142" spans="1:17" s="13" customFormat="1" hidden="1" x14ac:dyDescent="0.15">
      <c r="A142" s="23" t="s">
        <v>19</v>
      </c>
      <c r="B142" s="24">
        <f t="shared" ref="B142:Q142" si="68">SUM(B133:B136)</f>
        <v>15</v>
      </c>
      <c r="C142" s="25">
        <f t="shared" si="68"/>
        <v>3</v>
      </c>
      <c r="D142" s="25">
        <f t="shared" si="68"/>
        <v>0</v>
      </c>
      <c r="E142" s="26">
        <f t="shared" si="68"/>
        <v>18</v>
      </c>
      <c r="F142" s="24">
        <f t="shared" si="68"/>
        <v>0</v>
      </c>
      <c r="G142" s="25">
        <f t="shared" si="68"/>
        <v>0</v>
      </c>
      <c r="H142" s="25">
        <f t="shared" si="68"/>
        <v>0</v>
      </c>
      <c r="I142" s="26">
        <f t="shared" si="68"/>
        <v>0</v>
      </c>
      <c r="J142" s="24">
        <f t="shared" si="68"/>
        <v>0</v>
      </c>
      <c r="K142" s="25">
        <f t="shared" si="68"/>
        <v>0</v>
      </c>
      <c r="L142" s="25">
        <f t="shared" si="68"/>
        <v>0</v>
      </c>
      <c r="M142" s="26">
        <f t="shared" si="68"/>
        <v>0</v>
      </c>
      <c r="N142" s="24">
        <f t="shared" si="68"/>
        <v>1</v>
      </c>
      <c r="O142" s="25">
        <f t="shared" si="68"/>
        <v>0</v>
      </c>
      <c r="P142" s="25">
        <f t="shared" si="68"/>
        <v>2</v>
      </c>
      <c r="Q142" s="26">
        <f t="shared" si="68"/>
        <v>3</v>
      </c>
    </row>
    <row r="143" spans="1:17" s="13" customFormat="1" hidden="1" x14ac:dyDescent="0.15">
      <c r="A143" s="23" t="s">
        <v>20</v>
      </c>
      <c r="B143" s="24">
        <f t="shared" ref="B143:Q143" si="69">SUM(B134:B137)</f>
        <v>20</v>
      </c>
      <c r="C143" s="25">
        <f t="shared" si="69"/>
        <v>4</v>
      </c>
      <c r="D143" s="25">
        <f t="shared" si="69"/>
        <v>0</v>
      </c>
      <c r="E143" s="26">
        <f t="shared" si="69"/>
        <v>24</v>
      </c>
      <c r="F143" s="24">
        <f t="shared" si="69"/>
        <v>0</v>
      </c>
      <c r="G143" s="25">
        <f t="shared" si="69"/>
        <v>0</v>
      </c>
      <c r="H143" s="25">
        <f t="shared" si="69"/>
        <v>0</v>
      </c>
      <c r="I143" s="26">
        <f t="shared" si="69"/>
        <v>0</v>
      </c>
      <c r="J143" s="24">
        <f t="shared" si="69"/>
        <v>0</v>
      </c>
      <c r="K143" s="25">
        <f t="shared" si="69"/>
        <v>0</v>
      </c>
      <c r="L143" s="25">
        <f t="shared" si="69"/>
        <v>0</v>
      </c>
      <c r="M143" s="26">
        <f t="shared" si="69"/>
        <v>0</v>
      </c>
      <c r="N143" s="24">
        <f t="shared" si="69"/>
        <v>2</v>
      </c>
      <c r="O143" s="25">
        <f t="shared" si="69"/>
        <v>0</v>
      </c>
      <c r="P143" s="25">
        <f t="shared" si="69"/>
        <v>2</v>
      </c>
      <c r="Q143" s="26">
        <f t="shared" si="69"/>
        <v>4</v>
      </c>
    </row>
    <row r="144" spans="1:17" s="13" customFormat="1" hidden="1" x14ac:dyDescent="0.15">
      <c r="A144" s="23" t="s">
        <v>21</v>
      </c>
      <c r="B144" s="24">
        <f t="shared" ref="B144:Q144" si="70">SUM(B135:B138)</f>
        <v>22</v>
      </c>
      <c r="C144" s="25">
        <f t="shared" si="70"/>
        <v>4</v>
      </c>
      <c r="D144" s="25">
        <f t="shared" si="70"/>
        <v>0</v>
      </c>
      <c r="E144" s="26">
        <f t="shared" si="70"/>
        <v>26</v>
      </c>
      <c r="F144" s="24">
        <f t="shared" si="70"/>
        <v>0</v>
      </c>
      <c r="G144" s="25">
        <f t="shared" si="70"/>
        <v>0</v>
      </c>
      <c r="H144" s="25">
        <f t="shared" si="70"/>
        <v>0</v>
      </c>
      <c r="I144" s="26">
        <f t="shared" si="70"/>
        <v>0</v>
      </c>
      <c r="J144" s="24">
        <f t="shared" si="70"/>
        <v>0</v>
      </c>
      <c r="K144" s="25">
        <f t="shared" si="70"/>
        <v>0</v>
      </c>
      <c r="L144" s="25">
        <f t="shared" si="70"/>
        <v>0</v>
      </c>
      <c r="M144" s="26">
        <f t="shared" si="70"/>
        <v>0</v>
      </c>
      <c r="N144" s="24">
        <f t="shared" si="70"/>
        <v>2</v>
      </c>
      <c r="O144" s="25">
        <f t="shared" si="70"/>
        <v>0</v>
      </c>
      <c r="P144" s="25">
        <f t="shared" si="70"/>
        <v>1</v>
      </c>
      <c r="Q144" s="26">
        <f t="shared" si="70"/>
        <v>3</v>
      </c>
    </row>
    <row r="145" spans="1:17" s="13" customFormat="1" hidden="1" x14ac:dyDescent="0.15">
      <c r="A145" s="23" t="s">
        <v>22</v>
      </c>
      <c r="B145" s="24">
        <f t="shared" ref="B145:Q145" si="71">SUM(B136:B139)</f>
        <v>22</v>
      </c>
      <c r="C145" s="25">
        <f t="shared" si="71"/>
        <v>3</v>
      </c>
      <c r="D145" s="25">
        <f t="shared" si="71"/>
        <v>0</v>
      </c>
      <c r="E145" s="26">
        <f t="shared" si="71"/>
        <v>25</v>
      </c>
      <c r="F145" s="24">
        <f t="shared" si="71"/>
        <v>0</v>
      </c>
      <c r="G145" s="25">
        <f t="shared" si="71"/>
        <v>0</v>
      </c>
      <c r="H145" s="25">
        <f t="shared" si="71"/>
        <v>0</v>
      </c>
      <c r="I145" s="26">
        <f t="shared" si="71"/>
        <v>0</v>
      </c>
      <c r="J145" s="24">
        <f t="shared" si="71"/>
        <v>0</v>
      </c>
      <c r="K145" s="25">
        <f t="shared" si="71"/>
        <v>0</v>
      </c>
      <c r="L145" s="25">
        <f t="shared" si="71"/>
        <v>1</v>
      </c>
      <c r="M145" s="26">
        <f t="shared" si="71"/>
        <v>1</v>
      </c>
      <c r="N145" s="24">
        <f t="shared" si="71"/>
        <v>3</v>
      </c>
      <c r="O145" s="25">
        <f t="shared" si="71"/>
        <v>0</v>
      </c>
      <c r="P145" s="25">
        <f t="shared" si="71"/>
        <v>1</v>
      </c>
      <c r="Q145" s="26">
        <f t="shared" si="71"/>
        <v>4</v>
      </c>
    </row>
    <row r="146" spans="1:17" s="13" customFormat="1" ht="14" hidden="1" thickBot="1" x14ac:dyDescent="0.2">
      <c r="A146" s="27" t="s">
        <v>23</v>
      </c>
      <c r="B146" s="28">
        <f t="shared" ref="B146:Q146" si="72">SUM(B137:B140)</f>
        <v>26</v>
      </c>
      <c r="C146" s="29">
        <f t="shared" si="72"/>
        <v>5</v>
      </c>
      <c r="D146" s="29">
        <f t="shared" si="72"/>
        <v>0</v>
      </c>
      <c r="E146" s="30">
        <f t="shared" si="72"/>
        <v>31</v>
      </c>
      <c r="F146" s="28">
        <f t="shared" si="72"/>
        <v>0</v>
      </c>
      <c r="G146" s="29">
        <f t="shared" si="72"/>
        <v>0</v>
      </c>
      <c r="H146" s="29">
        <f t="shared" si="72"/>
        <v>0</v>
      </c>
      <c r="I146" s="30">
        <f t="shared" si="72"/>
        <v>0</v>
      </c>
      <c r="J146" s="28">
        <f t="shared" si="72"/>
        <v>0</v>
      </c>
      <c r="K146" s="29">
        <f t="shared" si="72"/>
        <v>0</v>
      </c>
      <c r="L146" s="29">
        <f t="shared" si="72"/>
        <v>1</v>
      </c>
      <c r="M146" s="30">
        <f t="shared" si="72"/>
        <v>1</v>
      </c>
      <c r="N146" s="28">
        <f t="shared" si="72"/>
        <v>2</v>
      </c>
      <c r="O146" s="29">
        <f t="shared" si="72"/>
        <v>0</v>
      </c>
      <c r="P146" s="29">
        <f t="shared" si="72"/>
        <v>0</v>
      </c>
      <c r="Q146" s="30">
        <f t="shared" si="72"/>
        <v>2</v>
      </c>
    </row>
    <row r="147" spans="1:17" x14ac:dyDescent="0.15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4"/>
    </row>
    <row r="148" spans="1:17" x14ac:dyDescent="0.15">
      <c r="A148" s="23" t="s">
        <v>24</v>
      </c>
      <c r="B148" s="35">
        <f t="shared" ref="B148:Q148" si="73">SUM(B133:B140)</f>
        <v>41</v>
      </c>
      <c r="C148" s="36">
        <f t="shared" si="73"/>
        <v>8</v>
      </c>
      <c r="D148" s="36">
        <f t="shared" si="73"/>
        <v>0</v>
      </c>
      <c r="E148" s="37">
        <f t="shared" si="73"/>
        <v>49</v>
      </c>
      <c r="F148" s="35">
        <f t="shared" si="73"/>
        <v>0</v>
      </c>
      <c r="G148" s="36">
        <f t="shared" si="73"/>
        <v>0</v>
      </c>
      <c r="H148" s="36">
        <f t="shared" si="73"/>
        <v>0</v>
      </c>
      <c r="I148" s="37">
        <f t="shared" si="73"/>
        <v>0</v>
      </c>
      <c r="J148" s="35">
        <f t="shared" si="73"/>
        <v>0</v>
      </c>
      <c r="K148" s="36">
        <f t="shared" si="73"/>
        <v>0</v>
      </c>
      <c r="L148" s="36">
        <f t="shared" si="73"/>
        <v>1</v>
      </c>
      <c r="M148" s="37">
        <f t="shared" si="73"/>
        <v>1</v>
      </c>
      <c r="N148" s="35">
        <f t="shared" si="73"/>
        <v>3</v>
      </c>
      <c r="O148" s="36">
        <f t="shared" si="73"/>
        <v>0</v>
      </c>
      <c r="P148" s="36">
        <f t="shared" si="73"/>
        <v>2</v>
      </c>
      <c r="Q148" s="37">
        <f t="shared" si="73"/>
        <v>5</v>
      </c>
    </row>
    <row r="149" spans="1:17" x14ac:dyDescent="0.15">
      <c r="A149" s="23" t="s">
        <v>25</v>
      </c>
      <c r="B149" s="35">
        <f t="shared" ref="B149:Q149" si="74">MAX(B142:B146)</f>
        <v>26</v>
      </c>
      <c r="C149" s="36">
        <f t="shared" si="74"/>
        <v>5</v>
      </c>
      <c r="D149" s="36">
        <f t="shared" si="74"/>
        <v>0</v>
      </c>
      <c r="E149" s="37">
        <f t="shared" si="74"/>
        <v>31</v>
      </c>
      <c r="F149" s="35">
        <f t="shared" si="74"/>
        <v>0</v>
      </c>
      <c r="G149" s="36">
        <f t="shared" si="74"/>
        <v>0</v>
      </c>
      <c r="H149" s="36">
        <f t="shared" si="74"/>
        <v>0</v>
      </c>
      <c r="I149" s="37">
        <f t="shared" si="74"/>
        <v>0</v>
      </c>
      <c r="J149" s="35">
        <f t="shared" si="74"/>
        <v>0</v>
      </c>
      <c r="K149" s="36">
        <f t="shared" si="74"/>
        <v>0</v>
      </c>
      <c r="L149" s="36">
        <f t="shared" si="74"/>
        <v>1</v>
      </c>
      <c r="M149" s="37">
        <f t="shared" si="74"/>
        <v>1</v>
      </c>
      <c r="N149" s="35">
        <f t="shared" si="74"/>
        <v>3</v>
      </c>
      <c r="O149" s="36">
        <f t="shared" si="74"/>
        <v>0</v>
      </c>
      <c r="P149" s="36">
        <f t="shared" si="74"/>
        <v>2</v>
      </c>
      <c r="Q149" s="37">
        <f t="shared" si="74"/>
        <v>4</v>
      </c>
    </row>
    <row r="150" spans="1:17" x14ac:dyDescent="0.15">
      <c r="A150" s="23" t="s">
        <v>26</v>
      </c>
      <c r="B150" s="35">
        <f t="shared" ref="B150:Q150" si="75">SUM(B133:B140)/2</f>
        <v>20.5</v>
      </c>
      <c r="C150" s="36">
        <f t="shared" si="75"/>
        <v>4</v>
      </c>
      <c r="D150" s="36">
        <f t="shared" si="75"/>
        <v>0</v>
      </c>
      <c r="E150" s="37">
        <f t="shared" si="75"/>
        <v>24.5</v>
      </c>
      <c r="F150" s="35">
        <f t="shared" si="75"/>
        <v>0</v>
      </c>
      <c r="G150" s="36">
        <f t="shared" si="75"/>
        <v>0</v>
      </c>
      <c r="H150" s="36">
        <f t="shared" si="75"/>
        <v>0</v>
      </c>
      <c r="I150" s="37">
        <f t="shared" si="75"/>
        <v>0</v>
      </c>
      <c r="J150" s="35">
        <f t="shared" si="75"/>
        <v>0</v>
      </c>
      <c r="K150" s="36">
        <f t="shared" si="75"/>
        <v>0</v>
      </c>
      <c r="L150" s="36">
        <f t="shared" si="75"/>
        <v>0.5</v>
      </c>
      <c r="M150" s="37">
        <f t="shared" si="75"/>
        <v>0.5</v>
      </c>
      <c r="N150" s="35">
        <f t="shared" si="75"/>
        <v>1.5</v>
      </c>
      <c r="O150" s="36">
        <f t="shared" si="75"/>
        <v>0</v>
      </c>
      <c r="P150" s="36">
        <f t="shared" si="75"/>
        <v>1</v>
      </c>
      <c r="Q150" s="37">
        <f t="shared" si="75"/>
        <v>2.5</v>
      </c>
    </row>
    <row r="151" spans="1:17" ht="14" thickBot="1" x14ac:dyDescent="0.2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40"/>
    </row>
  </sheetData>
  <pageMargins left="0.39370078740157483" right="0" top="0.19685039370078741" bottom="0" header="0" footer="0"/>
  <pageSetup paperSize="9" scale="95" orientation="portrait" horizontalDpi="4294967292" r:id="rId1"/>
  <headerFooter alignWithMargins="0"/>
  <rowBreaks count="1" manualBreakCount="1">
    <brk id="7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150"/>
  <sheetViews>
    <sheetView topLeftCell="A122" workbookViewId="0">
      <selection activeCell="Q140" sqref="Q140"/>
    </sheetView>
  </sheetViews>
  <sheetFormatPr baseColWidth="10" defaultColWidth="8.83203125" defaultRowHeight="13" x14ac:dyDescent="0.15"/>
  <cols>
    <col min="1" max="1" width="13.5" customWidth="1"/>
    <col min="2" max="17" width="5.6640625" customWidth="1"/>
  </cols>
  <sheetData>
    <row r="1" spans="1:17" x14ac:dyDescent="0.15">
      <c r="A1" s="1" t="s">
        <v>0</v>
      </c>
      <c r="B1" s="1"/>
      <c r="C1" s="2"/>
      <c r="D1" s="2"/>
      <c r="F1" s="1" t="s">
        <v>1</v>
      </c>
      <c r="I1" s="3" t="s">
        <v>31</v>
      </c>
    </row>
    <row r="2" spans="1:17" x14ac:dyDescent="0.15">
      <c r="A2" s="1"/>
      <c r="B2" s="1"/>
      <c r="C2" s="2"/>
      <c r="D2" s="2"/>
      <c r="F2" s="1"/>
      <c r="I2" s="3"/>
    </row>
    <row r="3" spans="1:17" ht="14" thickBot="1" x14ac:dyDescent="0.2">
      <c r="A3" s="1"/>
      <c r="B3" s="1" t="str">
        <f>cycle!A3</f>
        <v>Average Mon-Fri March 2000</v>
      </c>
      <c r="D3" s="2"/>
    </row>
    <row r="4" spans="1:17" x14ac:dyDescent="0.15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</row>
    <row r="5" spans="1:17" s="13" customFormat="1" ht="14" thickBot="1" x14ac:dyDescent="0.2">
      <c r="A5" s="8"/>
      <c r="B5" s="9"/>
      <c r="C5" s="10" t="s">
        <v>32</v>
      </c>
      <c r="D5" s="11"/>
      <c r="E5" s="12"/>
      <c r="F5" s="9"/>
      <c r="G5" s="10" t="s">
        <v>33</v>
      </c>
      <c r="H5" s="11"/>
      <c r="I5" s="12"/>
      <c r="J5" s="9"/>
      <c r="K5" s="10" t="s">
        <v>34</v>
      </c>
      <c r="L5" s="11"/>
      <c r="M5" s="12"/>
      <c r="N5" s="9"/>
      <c r="O5" s="10" t="s">
        <v>35</v>
      </c>
      <c r="P5" s="11"/>
      <c r="Q5" s="12"/>
    </row>
    <row r="6" spans="1:17" s="18" customFormat="1" ht="11" x14ac:dyDescent="0.15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</row>
    <row r="7" spans="1:17" s="13" customFormat="1" x14ac:dyDescent="0.15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</row>
    <row r="8" spans="1:17" s="13" customFormat="1" x14ac:dyDescent="0.15">
      <c r="A8" s="23" t="s">
        <v>11</v>
      </c>
      <c r="B8" s="24">
        <f t="shared" ref="B8:D15" si="0">+(B33+B58+B82+B107+B132)/5</f>
        <v>0</v>
      </c>
      <c r="C8" s="25">
        <f t="shared" si="0"/>
        <v>0</v>
      </c>
      <c r="D8" s="25">
        <f t="shared" si="0"/>
        <v>0.2</v>
      </c>
      <c r="E8" s="26">
        <f t="shared" ref="E8:E15" si="1">SUM(B8:D8)</f>
        <v>0.2</v>
      </c>
      <c r="F8" s="24">
        <f t="shared" ref="F8:H15" si="2">+(F33+F58+F82+F107+F132)/5</f>
        <v>0</v>
      </c>
      <c r="G8" s="25">
        <f t="shared" si="2"/>
        <v>0.6</v>
      </c>
      <c r="H8" s="25">
        <f t="shared" si="2"/>
        <v>0</v>
      </c>
      <c r="I8" s="26">
        <f t="shared" ref="I8:I15" si="3">SUM(F8:H8)</f>
        <v>0.6</v>
      </c>
      <c r="J8" s="24">
        <f t="shared" ref="J8:L15" si="4">+(J33+J58+J82+J107+J132)/5</f>
        <v>0</v>
      </c>
      <c r="K8" s="25">
        <f t="shared" si="4"/>
        <v>0.4</v>
      </c>
      <c r="L8" s="25">
        <f t="shared" si="4"/>
        <v>0</v>
      </c>
      <c r="M8" s="26">
        <f t="shared" ref="M8:M15" si="5">SUM(J8:L8)</f>
        <v>0.4</v>
      </c>
      <c r="N8" s="24">
        <f t="shared" ref="N8:P15" si="6">+(N33+N58+N82+N107+N132)/5</f>
        <v>0</v>
      </c>
      <c r="O8" s="25">
        <f t="shared" si="6"/>
        <v>0.8</v>
      </c>
      <c r="P8" s="25">
        <f t="shared" si="6"/>
        <v>4</v>
      </c>
      <c r="Q8" s="26">
        <f t="shared" ref="Q8:Q15" si="7">SUM(N8:P8)</f>
        <v>4.8</v>
      </c>
    </row>
    <row r="9" spans="1:17" s="13" customFormat="1" x14ac:dyDescent="0.15">
      <c r="A9" s="23" t="s">
        <v>12</v>
      </c>
      <c r="B9" s="24">
        <f t="shared" si="0"/>
        <v>0.2</v>
      </c>
      <c r="C9" s="25">
        <f t="shared" si="0"/>
        <v>0</v>
      </c>
      <c r="D9" s="25">
        <f t="shared" si="0"/>
        <v>0</v>
      </c>
      <c r="E9" s="26">
        <f t="shared" si="1"/>
        <v>0.2</v>
      </c>
      <c r="F9" s="24">
        <f t="shared" si="2"/>
        <v>0.4</v>
      </c>
      <c r="G9" s="25">
        <f t="shared" si="2"/>
        <v>0.6</v>
      </c>
      <c r="H9" s="25">
        <f t="shared" si="2"/>
        <v>0</v>
      </c>
      <c r="I9" s="26">
        <f t="shared" si="3"/>
        <v>1</v>
      </c>
      <c r="J9" s="24">
        <f t="shared" si="4"/>
        <v>0.2</v>
      </c>
      <c r="K9" s="25">
        <f t="shared" si="4"/>
        <v>0.8</v>
      </c>
      <c r="L9" s="25">
        <f t="shared" si="4"/>
        <v>0</v>
      </c>
      <c r="M9" s="26">
        <f t="shared" si="5"/>
        <v>1</v>
      </c>
      <c r="N9" s="24">
        <f t="shared" si="6"/>
        <v>0</v>
      </c>
      <c r="O9" s="25">
        <f t="shared" si="6"/>
        <v>0.6</v>
      </c>
      <c r="P9" s="25">
        <f t="shared" si="6"/>
        <v>5.2</v>
      </c>
      <c r="Q9" s="26">
        <f t="shared" si="7"/>
        <v>5.8</v>
      </c>
    </row>
    <row r="10" spans="1:17" s="13" customFormat="1" x14ac:dyDescent="0.15">
      <c r="A10" s="23" t="s">
        <v>13</v>
      </c>
      <c r="B10" s="24">
        <f t="shared" si="0"/>
        <v>0.4</v>
      </c>
      <c r="C10" s="25">
        <f t="shared" si="0"/>
        <v>0.2</v>
      </c>
      <c r="D10" s="25">
        <f t="shared" si="0"/>
        <v>0</v>
      </c>
      <c r="E10" s="26">
        <f t="shared" si="1"/>
        <v>0.60000000000000009</v>
      </c>
      <c r="F10" s="24">
        <f t="shared" si="2"/>
        <v>0</v>
      </c>
      <c r="G10" s="25">
        <f t="shared" si="2"/>
        <v>1</v>
      </c>
      <c r="H10" s="25">
        <f t="shared" si="2"/>
        <v>0</v>
      </c>
      <c r="I10" s="26">
        <f t="shared" si="3"/>
        <v>1</v>
      </c>
      <c r="J10" s="24">
        <f t="shared" si="4"/>
        <v>0.8</v>
      </c>
      <c r="K10" s="25">
        <f t="shared" si="4"/>
        <v>1.8</v>
      </c>
      <c r="L10" s="25">
        <f t="shared" si="4"/>
        <v>0</v>
      </c>
      <c r="M10" s="26">
        <f t="shared" si="5"/>
        <v>2.6</v>
      </c>
      <c r="N10" s="24">
        <f t="shared" si="6"/>
        <v>0</v>
      </c>
      <c r="O10" s="25">
        <f t="shared" si="6"/>
        <v>1.6</v>
      </c>
      <c r="P10" s="25">
        <f t="shared" si="6"/>
        <v>5.8</v>
      </c>
      <c r="Q10" s="26">
        <f t="shared" si="7"/>
        <v>7.4</v>
      </c>
    </row>
    <row r="11" spans="1:17" s="13" customFormat="1" x14ac:dyDescent="0.15">
      <c r="A11" s="23" t="s">
        <v>14</v>
      </c>
      <c r="B11" s="24">
        <f t="shared" si="0"/>
        <v>0.4</v>
      </c>
      <c r="C11" s="25">
        <f t="shared" si="0"/>
        <v>0.2</v>
      </c>
      <c r="D11" s="25">
        <f t="shared" si="0"/>
        <v>0</v>
      </c>
      <c r="E11" s="26">
        <f t="shared" si="1"/>
        <v>0.60000000000000009</v>
      </c>
      <c r="F11" s="24">
        <f t="shared" si="2"/>
        <v>0.2</v>
      </c>
      <c r="G11" s="25">
        <f t="shared" si="2"/>
        <v>0.6</v>
      </c>
      <c r="H11" s="25">
        <f t="shared" si="2"/>
        <v>0</v>
      </c>
      <c r="I11" s="26">
        <f t="shared" si="3"/>
        <v>0.8</v>
      </c>
      <c r="J11" s="24">
        <f t="shared" si="4"/>
        <v>0.4</v>
      </c>
      <c r="K11" s="25">
        <f t="shared" si="4"/>
        <v>2</v>
      </c>
      <c r="L11" s="25">
        <f t="shared" si="4"/>
        <v>0</v>
      </c>
      <c r="M11" s="26">
        <f t="shared" si="5"/>
        <v>2.4</v>
      </c>
      <c r="N11" s="24">
        <f t="shared" si="6"/>
        <v>0</v>
      </c>
      <c r="O11" s="25">
        <f t="shared" si="6"/>
        <v>2.2000000000000002</v>
      </c>
      <c r="P11" s="25">
        <f t="shared" si="6"/>
        <v>10.6</v>
      </c>
      <c r="Q11" s="26">
        <f t="shared" si="7"/>
        <v>12.8</v>
      </c>
    </row>
    <row r="12" spans="1:17" s="13" customFormat="1" x14ac:dyDescent="0.15">
      <c r="A12" s="23" t="s">
        <v>15</v>
      </c>
      <c r="B12" s="24">
        <f t="shared" si="0"/>
        <v>0.4</v>
      </c>
      <c r="C12" s="25">
        <f t="shared" si="0"/>
        <v>0</v>
      </c>
      <c r="D12" s="25">
        <f t="shared" si="0"/>
        <v>0</v>
      </c>
      <c r="E12" s="26">
        <f t="shared" si="1"/>
        <v>0.4</v>
      </c>
      <c r="F12" s="24">
        <f t="shared" si="2"/>
        <v>0.6</v>
      </c>
      <c r="G12" s="25">
        <f t="shared" si="2"/>
        <v>0</v>
      </c>
      <c r="H12" s="25">
        <f t="shared" si="2"/>
        <v>0</v>
      </c>
      <c r="I12" s="26">
        <f t="shared" si="3"/>
        <v>0.6</v>
      </c>
      <c r="J12" s="24">
        <f t="shared" si="4"/>
        <v>0</v>
      </c>
      <c r="K12" s="25">
        <f t="shared" si="4"/>
        <v>1.4</v>
      </c>
      <c r="L12" s="25">
        <f t="shared" si="4"/>
        <v>0</v>
      </c>
      <c r="M12" s="26">
        <f t="shared" si="5"/>
        <v>1.4</v>
      </c>
      <c r="N12" s="24">
        <f t="shared" si="6"/>
        <v>0</v>
      </c>
      <c r="O12" s="25">
        <f t="shared" si="6"/>
        <v>3.8</v>
      </c>
      <c r="P12" s="25">
        <f t="shared" si="6"/>
        <v>12</v>
      </c>
      <c r="Q12" s="26">
        <f t="shared" si="7"/>
        <v>15.8</v>
      </c>
    </row>
    <row r="13" spans="1:17" s="13" customFormat="1" x14ac:dyDescent="0.15">
      <c r="A13" s="23" t="s">
        <v>16</v>
      </c>
      <c r="B13" s="24">
        <f t="shared" si="0"/>
        <v>0.2</v>
      </c>
      <c r="C13" s="25">
        <f t="shared" si="0"/>
        <v>0.2</v>
      </c>
      <c r="D13" s="25">
        <f t="shared" si="0"/>
        <v>0.2</v>
      </c>
      <c r="E13" s="26">
        <f t="shared" si="1"/>
        <v>0.60000000000000009</v>
      </c>
      <c r="F13" s="24">
        <f t="shared" si="2"/>
        <v>0.4</v>
      </c>
      <c r="G13" s="25">
        <f t="shared" si="2"/>
        <v>0.2</v>
      </c>
      <c r="H13" s="25">
        <f t="shared" si="2"/>
        <v>0.2</v>
      </c>
      <c r="I13" s="26">
        <f t="shared" si="3"/>
        <v>0.8</v>
      </c>
      <c r="J13" s="24">
        <f t="shared" si="4"/>
        <v>0.2</v>
      </c>
      <c r="K13" s="25">
        <f t="shared" si="4"/>
        <v>3.2</v>
      </c>
      <c r="L13" s="25">
        <f t="shared" si="4"/>
        <v>0</v>
      </c>
      <c r="M13" s="26">
        <f t="shared" si="5"/>
        <v>3.4000000000000004</v>
      </c>
      <c r="N13" s="24">
        <f t="shared" si="6"/>
        <v>0</v>
      </c>
      <c r="O13" s="25">
        <f t="shared" si="6"/>
        <v>3.8</v>
      </c>
      <c r="P13" s="25">
        <f t="shared" si="6"/>
        <v>7.8</v>
      </c>
      <c r="Q13" s="26">
        <f t="shared" si="7"/>
        <v>11.6</v>
      </c>
    </row>
    <row r="14" spans="1:17" s="13" customFormat="1" x14ac:dyDescent="0.15">
      <c r="A14" s="23" t="s">
        <v>17</v>
      </c>
      <c r="B14" s="24">
        <f t="shared" si="0"/>
        <v>0.8</v>
      </c>
      <c r="C14" s="25">
        <f t="shared" si="0"/>
        <v>0.2</v>
      </c>
      <c r="D14" s="25">
        <f t="shared" si="0"/>
        <v>0</v>
      </c>
      <c r="E14" s="26">
        <f t="shared" si="1"/>
        <v>1</v>
      </c>
      <c r="F14" s="24">
        <f t="shared" si="2"/>
        <v>0</v>
      </c>
      <c r="G14" s="25">
        <f t="shared" si="2"/>
        <v>0.2</v>
      </c>
      <c r="H14" s="25">
        <f t="shared" si="2"/>
        <v>0</v>
      </c>
      <c r="I14" s="26">
        <f t="shared" si="3"/>
        <v>0.2</v>
      </c>
      <c r="J14" s="24">
        <f t="shared" si="4"/>
        <v>0.6</v>
      </c>
      <c r="K14" s="25">
        <f t="shared" si="4"/>
        <v>1.4</v>
      </c>
      <c r="L14" s="25">
        <f t="shared" si="4"/>
        <v>0</v>
      </c>
      <c r="M14" s="26">
        <f t="shared" si="5"/>
        <v>2</v>
      </c>
      <c r="N14" s="24">
        <f t="shared" si="6"/>
        <v>0</v>
      </c>
      <c r="O14" s="25">
        <f t="shared" si="6"/>
        <v>3.6</v>
      </c>
      <c r="P14" s="25">
        <f t="shared" si="6"/>
        <v>5.2</v>
      </c>
      <c r="Q14" s="26">
        <f t="shared" si="7"/>
        <v>8.8000000000000007</v>
      </c>
    </row>
    <row r="15" spans="1:17" s="13" customFormat="1" x14ac:dyDescent="0.15">
      <c r="A15" s="23" t="s">
        <v>18</v>
      </c>
      <c r="B15" s="24">
        <f t="shared" si="0"/>
        <v>0</v>
      </c>
      <c r="C15" s="25">
        <f t="shared" si="0"/>
        <v>0</v>
      </c>
      <c r="D15" s="25">
        <f t="shared" si="0"/>
        <v>0</v>
      </c>
      <c r="E15" s="26">
        <f t="shared" si="1"/>
        <v>0</v>
      </c>
      <c r="F15" s="24">
        <f t="shared" si="2"/>
        <v>0</v>
      </c>
      <c r="G15" s="25">
        <f t="shared" si="2"/>
        <v>0.4</v>
      </c>
      <c r="H15" s="25">
        <f t="shared" si="2"/>
        <v>0</v>
      </c>
      <c r="I15" s="26">
        <f t="shared" si="3"/>
        <v>0.4</v>
      </c>
      <c r="J15" s="24">
        <f t="shared" si="4"/>
        <v>0</v>
      </c>
      <c r="K15" s="25">
        <f t="shared" si="4"/>
        <v>0</v>
      </c>
      <c r="L15" s="25">
        <f t="shared" si="4"/>
        <v>0</v>
      </c>
      <c r="M15" s="26">
        <f t="shared" si="5"/>
        <v>0</v>
      </c>
      <c r="N15" s="24">
        <f t="shared" si="6"/>
        <v>0</v>
      </c>
      <c r="O15" s="25">
        <f t="shared" si="6"/>
        <v>1.4</v>
      </c>
      <c r="P15" s="25">
        <f t="shared" si="6"/>
        <v>5.2</v>
      </c>
      <c r="Q15" s="26">
        <f t="shared" si="7"/>
        <v>6.6</v>
      </c>
    </row>
    <row r="16" spans="1:17" s="13" customFormat="1" x14ac:dyDescent="0.15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</row>
    <row r="17" spans="1:17" s="13" customFormat="1" x14ac:dyDescent="0.15">
      <c r="A17" s="23" t="s">
        <v>19</v>
      </c>
      <c r="B17" s="24">
        <f t="shared" ref="B17:Q17" si="8">SUM(B8:B11)</f>
        <v>1</v>
      </c>
      <c r="C17" s="25">
        <f t="shared" si="8"/>
        <v>0.4</v>
      </c>
      <c r="D17" s="25">
        <f t="shared" si="8"/>
        <v>0.2</v>
      </c>
      <c r="E17" s="26">
        <f t="shared" si="8"/>
        <v>1.6</v>
      </c>
      <c r="F17" s="24">
        <f t="shared" si="8"/>
        <v>0.60000000000000009</v>
      </c>
      <c r="G17" s="25">
        <f t="shared" si="8"/>
        <v>2.8000000000000003</v>
      </c>
      <c r="H17" s="25">
        <f t="shared" si="8"/>
        <v>0</v>
      </c>
      <c r="I17" s="26">
        <f t="shared" si="8"/>
        <v>3.4000000000000004</v>
      </c>
      <c r="J17" s="24">
        <f t="shared" si="8"/>
        <v>1.4</v>
      </c>
      <c r="K17" s="25">
        <f t="shared" si="8"/>
        <v>5</v>
      </c>
      <c r="L17" s="25">
        <f t="shared" si="8"/>
        <v>0</v>
      </c>
      <c r="M17" s="26">
        <f t="shared" si="8"/>
        <v>6.4</v>
      </c>
      <c r="N17" s="24">
        <f t="shared" si="8"/>
        <v>0</v>
      </c>
      <c r="O17" s="25">
        <f t="shared" si="8"/>
        <v>5.2</v>
      </c>
      <c r="P17" s="25">
        <f t="shared" si="8"/>
        <v>25.6</v>
      </c>
      <c r="Q17" s="26">
        <f t="shared" si="8"/>
        <v>30.8</v>
      </c>
    </row>
    <row r="18" spans="1:17" s="13" customFormat="1" x14ac:dyDescent="0.15">
      <c r="A18" s="23" t="s">
        <v>20</v>
      </c>
      <c r="B18" s="24">
        <f t="shared" ref="B18:Q18" si="9">SUM(B9:B12)</f>
        <v>1.4</v>
      </c>
      <c r="C18" s="25">
        <f t="shared" si="9"/>
        <v>0.4</v>
      </c>
      <c r="D18" s="25">
        <f t="shared" si="9"/>
        <v>0</v>
      </c>
      <c r="E18" s="26">
        <f t="shared" si="9"/>
        <v>1.8000000000000003</v>
      </c>
      <c r="F18" s="24">
        <f t="shared" si="9"/>
        <v>1.2000000000000002</v>
      </c>
      <c r="G18" s="25">
        <f t="shared" si="9"/>
        <v>2.2000000000000002</v>
      </c>
      <c r="H18" s="25">
        <f t="shared" si="9"/>
        <v>0</v>
      </c>
      <c r="I18" s="26">
        <f t="shared" si="9"/>
        <v>3.4</v>
      </c>
      <c r="J18" s="24">
        <f t="shared" si="9"/>
        <v>1.4</v>
      </c>
      <c r="K18" s="25">
        <f t="shared" si="9"/>
        <v>6</v>
      </c>
      <c r="L18" s="25">
        <f t="shared" si="9"/>
        <v>0</v>
      </c>
      <c r="M18" s="26">
        <f t="shared" si="9"/>
        <v>7.4</v>
      </c>
      <c r="N18" s="24">
        <f t="shared" si="9"/>
        <v>0</v>
      </c>
      <c r="O18" s="25">
        <f t="shared" si="9"/>
        <v>8.1999999999999993</v>
      </c>
      <c r="P18" s="25">
        <f t="shared" si="9"/>
        <v>33.6</v>
      </c>
      <c r="Q18" s="26">
        <f t="shared" si="9"/>
        <v>41.8</v>
      </c>
    </row>
    <row r="19" spans="1:17" s="13" customFormat="1" x14ac:dyDescent="0.15">
      <c r="A19" s="23" t="s">
        <v>21</v>
      </c>
      <c r="B19" s="24">
        <f t="shared" ref="B19:Q19" si="10">SUM(B10:B13)</f>
        <v>1.4000000000000001</v>
      </c>
      <c r="C19" s="25">
        <f t="shared" si="10"/>
        <v>0.60000000000000009</v>
      </c>
      <c r="D19" s="25">
        <f t="shared" si="10"/>
        <v>0.2</v>
      </c>
      <c r="E19" s="26">
        <f t="shared" si="10"/>
        <v>2.2000000000000002</v>
      </c>
      <c r="F19" s="24">
        <f t="shared" si="10"/>
        <v>1.2000000000000002</v>
      </c>
      <c r="G19" s="25">
        <f t="shared" si="10"/>
        <v>1.8</v>
      </c>
      <c r="H19" s="25">
        <f t="shared" si="10"/>
        <v>0.2</v>
      </c>
      <c r="I19" s="26">
        <f t="shared" si="10"/>
        <v>3.2</v>
      </c>
      <c r="J19" s="24">
        <f t="shared" si="10"/>
        <v>1.4000000000000001</v>
      </c>
      <c r="K19" s="25">
        <f t="shared" si="10"/>
        <v>8.3999999999999986</v>
      </c>
      <c r="L19" s="25">
        <f t="shared" si="10"/>
        <v>0</v>
      </c>
      <c r="M19" s="26">
        <f t="shared" si="10"/>
        <v>9.8000000000000007</v>
      </c>
      <c r="N19" s="24">
        <f t="shared" si="10"/>
        <v>0</v>
      </c>
      <c r="O19" s="25">
        <f t="shared" si="10"/>
        <v>11.399999999999999</v>
      </c>
      <c r="P19" s="25">
        <f t="shared" si="10"/>
        <v>36.199999999999996</v>
      </c>
      <c r="Q19" s="26">
        <f t="shared" si="10"/>
        <v>47.6</v>
      </c>
    </row>
    <row r="20" spans="1:17" s="13" customFormat="1" x14ac:dyDescent="0.15">
      <c r="A20" s="23" t="s">
        <v>22</v>
      </c>
      <c r="B20" s="24">
        <f t="shared" ref="B20:Q20" si="11">SUM(B11:B14)</f>
        <v>1.8</v>
      </c>
      <c r="C20" s="25">
        <f t="shared" si="11"/>
        <v>0.60000000000000009</v>
      </c>
      <c r="D20" s="25">
        <f t="shared" si="11"/>
        <v>0.2</v>
      </c>
      <c r="E20" s="26">
        <f t="shared" si="11"/>
        <v>2.6</v>
      </c>
      <c r="F20" s="24">
        <f t="shared" si="11"/>
        <v>1.2000000000000002</v>
      </c>
      <c r="G20" s="25">
        <f t="shared" si="11"/>
        <v>1</v>
      </c>
      <c r="H20" s="25">
        <f t="shared" si="11"/>
        <v>0.2</v>
      </c>
      <c r="I20" s="26">
        <f t="shared" si="11"/>
        <v>2.4000000000000004</v>
      </c>
      <c r="J20" s="24">
        <f t="shared" si="11"/>
        <v>1.2000000000000002</v>
      </c>
      <c r="K20" s="25">
        <f t="shared" si="11"/>
        <v>8</v>
      </c>
      <c r="L20" s="25">
        <f t="shared" si="11"/>
        <v>0</v>
      </c>
      <c r="M20" s="26">
        <f t="shared" si="11"/>
        <v>9.1999999999999993</v>
      </c>
      <c r="N20" s="24">
        <f t="shared" si="11"/>
        <v>0</v>
      </c>
      <c r="O20" s="25">
        <f t="shared" si="11"/>
        <v>13.4</v>
      </c>
      <c r="P20" s="25">
        <f t="shared" si="11"/>
        <v>35.6</v>
      </c>
      <c r="Q20" s="26">
        <f t="shared" si="11"/>
        <v>49</v>
      </c>
    </row>
    <row r="21" spans="1:17" s="13" customFormat="1" ht="14" thickBot="1" x14ac:dyDescent="0.2">
      <c r="A21" s="27" t="s">
        <v>23</v>
      </c>
      <c r="B21" s="28">
        <f t="shared" ref="B21:Q21" si="12">SUM(B12:B15)</f>
        <v>1.4000000000000001</v>
      </c>
      <c r="C21" s="29">
        <f t="shared" si="12"/>
        <v>0.4</v>
      </c>
      <c r="D21" s="29">
        <f t="shared" si="12"/>
        <v>0.2</v>
      </c>
      <c r="E21" s="30">
        <f t="shared" si="12"/>
        <v>2</v>
      </c>
      <c r="F21" s="28">
        <f t="shared" si="12"/>
        <v>1</v>
      </c>
      <c r="G21" s="29">
        <f t="shared" si="12"/>
        <v>0.8</v>
      </c>
      <c r="H21" s="29">
        <f t="shared" si="12"/>
        <v>0.2</v>
      </c>
      <c r="I21" s="30">
        <f t="shared" si="12"/>
        <v>2</v>
      </c>
      <c r="J21" s="28">
        <f t="shared" si="12"/>
        <v>0.8</v>
      </c>
      <c r="K21" s="29">
        <f t="shared" si="12"/>
        <v>6</v>
      </c>
      <c r="L21" s="29">
        <f t="shared" si="12"/>
        <v>0</v>
      </c>
      <c r="M21" s="30">
        <f t="shared" si="12"/>
        <v>6.8000000000000007</v>
      </c>
      <c r="N21" s="28">
        <f t="shared" si="12"/>
        <v>0</v>
      </c>
      <c r="O21" s="29">
        <f t="shared" si="12"/>
        <v>12.6</v>
      </c>
      <c r="P21" s="29">
        <f t="shared" si="12"/>
        <v>30.2</v>
      </c>
      <c r="Q21" s="30">
        <f t="shared" si="12"/>
        <v>42.800000000000004</v>
      </c>
    </row>
    <row r="22" spans="1:17" x14ac:dyDescent="0.15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</row>
    <row r="23" spans="1:17" x14ac:dyDescent="0.15">
      <c r="A23" s="23" t="s">
        <v>24</v>
      </c>
      <c r="B23" s="35">
        <f t="shared" ref="B23:Q23" si="13">SUM(B8:B15)</f>
        <v>2.4</v>
      </c>
      <c r="C23" s="36">
        <f t="shared" si="13"/>
        <v>0.8</v>
      </c>
      <c r="D23" s="36">
        <f t="shared" si="13"/>
        <v>0.4</v>
      </c>
      <c r="E23" s="37">
        <f t="shared" si="13"/>
        <v>3.6</v>
      </c>
      <c r="F23" s="35">
        <f t="shared" si="13"/>
        <v>1.6</v>
      </c>
      <c r="G23" s="36">
        <f t="shared" si="13"/>
        <v>3.6000000000000005</v>
      </c>
      <c r="H23" s="36">
        <f t="shared" si="13"/>
        <v>0.2</v>
      </c>
      <c r="I23" s="37">
        <f t="shared" si="13"/>
        <v>5.4</v>
      </c>
      <c r="J23" s="35">
        <f t="shared" si="13"/>
        <v>2.1999999999999997</v>
      </c>
      <c r="K23" s="36">
        <f t="shared" si="13"/>
        <v>11.000000000000002</v>
      </c>
      <c r="L23" s="36">
        <f t="shared" si="13"/>
        <v>0</v>
      </c>
      <c r="M23" s="37">
        <f t="shared" si="13"/>
        <v>13.200000000000001</v>
      </c>
      <c r="N23" s="35">
        <f t="shared" si="13"/>
        <v>0</v>
      </c>
      <c r="O23" s="36">
        <f t="shared" si="13"/>
        <v>17.8</v>
      </c>
      <c r="P23" s="36">
        <f t="shared" si="13"/>
        <v>55.800000000000004</v>
      </c>
      <c r="Q23" s="37">
        <f t="shared" si="13"/>
        <v>73.599999999999994</v>
      </c>
    </row>
    <row r="24" spans="1:17" x14ac:dyDescent="0.15">
      <c r="A24" s="23" t="s">
        <v>25</v>
      </c>
      <c r="B24" s="35">
        <f t="shared" ref="B24:Q24" si="14">MAX(B17:B21)</f>
        <v>1.8</v>
      </c>
      <c r="C24" s="36">
        <f t="shared" si="14"/>
        <v>0.60000000000000009</v>
      </c>
      <c r="D24" s="36">
        <f t="shared" si="14"/>
        <v>0.2</v>
      </c>
      <c r="E24" s="37">
        <f t="shared" si="14"/>
        <v>2.6</v>
      </c>
      <c r="F24" s="35">
        <f t="shared" si="14"/>
        <v>1.2000000000000002</v>
      </c>
      <c r="G24" s="36">
        <f t="shared" si="14"/>
        <v>2.8000000000000003</v>
      </c>
      <c r="H24" s="36">
        <f t="shared" si="14"/>
        <v>0.2</v>
      </c>
      <c r="I24" s="37">
        <f t="shared" si="14"/>
        <v>3.4000000000000004</v>
      </c>
      <c r="J24" s="35">
        <f t="shared" si="14"/>
        <v>1.4000000000000001</v>
      </c>
      <c r="K24" s="36">
        <f t="shared" si="14"/>
        <v>8.3999999999999986</v>
      </c>
      <c r="L24" s="36">
        <f t="shared" si="14"/>
        <v>0</v>
      </c>
      <c r="M24" s="37">
        <f t="shared" si="14"/>
        <v>9.8000000000000007</v>
      </c>
      <c r="N24" s="35">
        <f t="shared" si="14"/>
        <v>0</v>
      </c>
      <c r="O24" s="36">
        <f t="shared" si="14"/>
        <v>13.4</v>
      </c>
      <c r="P24" s="36">
        <f t="shared" si="14"/>
        <v>36.199999999999996</v>
      </c>
      <c r="Q24" s="37">
        <f t="shared" si="14"/>
        <v>49</v>
      </c>
    </row>
    <row r="25" spans="1:17" x14ac:dyDescent="0.15">
      <c r="A25" s="23" t="s">
        <v>26</v>
      </c>
      <c r="B25" s="35">
        <f t="shared" ref="B25:Q25" si="15">SUM(B8:B15)/2</f>
        <v>1.2</v>
      </c>
      <c r="C25" s="36">
        <f t="shared" si="15"/>
        <v>0.4</v>
      </c>
      <c r="D25" s="36">
        <f t="shared" si="15"/>
        <v>0.2</v>
      </c>
      <c r="E25" s="37">
        <f t="shared" si="15"/>
        <v>1.8</v>
      </c>
      <c r="F25" s="35">
        <f t="shared" si="15"/>
        <v>0.8</v>
      </c>
      <c r="G25" s="36">
        <f t="shared" si="15"/>
        <v>1.8000000000000003</v>
      </c>
      <c r="H25" s="36">
        <f t="shared" si="15"/>
        <v>0.1</v>
      </c>
      <c r="I25" s="37">
        <f t="shared" si="15"/>
        <v>2.7</v>
      </c>
      <c r="J25" s="35">
        <f t="shared" si="15"/>
        <v>1.0999999999999999</v>
      </c>
      <c r="K25" s="36">
        <f t="shared" si="15"/>
        <v>5.5000000000000009</v>
      </c>
      <c r="L25" s="36">
        <f t="shared" si="15"/>
        <v>0</v>
      </c>
      <c r="M25" s="37">
        <f t="shared" si="15"/>
        <v>6.6000000000000005</v>
      </c>
      <c r="N25" s="35">
        <f t="shared" si="15"/>
        <v>0</v>
      </c>
      <c r="O25" s="36">
        <f t="shared" si="15"/>
        <v>8.9</v>
      </c>
      <c r="P25" s="36">
        <f t="shared" si="15"/>
        <v>27.900000000000002</v>
      </c>
      <c r="Q25" s="37">
        <f t="shared" si="15"/>
        <v>36.799999999999997</v>
      </c>
    </row>
    <row r="26" spans="1:17" ht="14" thickBot="1" x14ac:dyDescent="0.2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</row>
    <row r="27" spans="1:17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ht="14" thickBot="1" x14ac:dyDescent="0.2">
      <c r="A28" s="1"/>
      <c r="B28" s="1" t="str">
        <f>cycle!A4</f>
        <v>Monday 20 March 2000</v>
      </c>
      <c r="D28" s="2"/>
      <c r="H28" s="1" t="str">
        <f>cycle!B4</f>
        <v>Overcast with light drizzle/rain</v>
      </c>
    </row>
    <row r="29" spans="1:17" x14ac:dyDescent="0.15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</row>
    <row r="30" spans="1:17" s="13" customFormat="1" ht="14" thickBot="1" x14ac:dyDescent="0.2">
      <c r="A30" s="8"/>
      <c r="B30" s="9"/>
      <c r="C30" s="10" t="str">
        <f>C5</f>
        <v>Adelaide (N)</v>
      </c>
      <c r="D30" s="11"/>
      <c r="E30" s="12"/>
      <c r="F30" s="9"/>
      <c r="G30" s="10" t="str">
        <f>G5</f>
        <v>John</v>
      </c>
      <c r="H30" s="11"/>
      <c r="I30" s="12"/>
      <c r="J30" s="9"/>
      <c r="K30" s="10" t="str">
        <f>K5</f>
        <v>Adelaide (S)</v>
      </c>
      <c r="L30" s="11"/>
      <c r="M30" s="12"/>
      <c r="N30" s="9"/>
      <c r="O30" s="10" t="str">
        <f>O5</f>
        <v>Riddiford</v>
      </c>
      <c r="P30" s="11"/>
      <c r="Q30" s="12"/>
    </row>
    <row r="31" spans="1:17" s="18" customFormat="1" ht="11" x14ac:dyDescent="0.15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</row>
    <row r="32" spans="1:17" s="13" customFormat="1" x14ac:dyDescent="0.15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</row>
    <row r="33" spans="1:17" s="13" customFormat="1" x14ac:dyDescent="0.15">
      <c r="A33" s="23" t="s">
        <v>11</v>
      </c>
      <c r="B33" s="24">
        <v>0</v>
      </c>
      <c r="C33" s="25">
        <v>0</v>
      </c>
      <c r="D33" s="25">
        <v>0</v>
      </c>
      <c r="E33" s="26">
        <f t="shared" ref="E33:E40" si="16">SUM(B33:D33)</f>
        <v>0</v>
      </c>
      <c r="F33" s="24">
        <v>0</v>
      </c>
      <c r="G33" s="25">
        <v>1</v>
      </c>
      <c r="H33" s="25">
        <v>0</v>
      </c>
      <c r="I33" s="26">
        <f t="shared" ref="I33:I40" si="17">SUM(F33:H33)</f>
        <v>1</v>
      </c>
      <c r="J33" s="24">
        <v>0</v>
      </c>
      <c r="K33" s="25">
        <v>1</v>
      </c>
      <c r="L33" s="25">
        <v>0</v>
      </c>
      <c r="M33" s="26">
        <f t="shared" ref="M33:M40" si="18">SUM(J33:L33)</f>
        <v>1</v>
      </c>
      <c r="N33" s="24">
        <v>0</v>
      </c>
      <c r="O33" s="25">
        <v>2</v>
      </c>
      <c r="P33" s="25">
        <v>6</v>
      </c>
      <c r="Q33" s="26">
        <f t="shared" ref="Q33:Q40" si="19">SUM(N33:P33)</f>
        <v>8</v>
      </c>
    </row>
    <row r="34" spans="1:17" s="13" customFormat="1" x14ac:dyDescent="0.15">
      <c r="A34" s="23" t="s">
        <v>12</v>
      </c>
      <c r="B34" s="24">
        <v>1</v>
      </c>
      <c r="C34" s="25">
        <v>0</v>
      </c>
      <c r="D34" s="25">
        <v>0</v>
      </c>
      <c r="E34" s="26">
        <f t="shared" si="16"/>
        <v>1</v>
      </c>
      <c r="F34" s="24">
        <v>0</v>
      </c>
      <c r="G34" s="25">
        <v>0</v>
      </c>
      <c r="H34" s="25">
        <v>0</v>
      </c>
      <c r="I34" s="26">
        <f t="shared" si="17"/>
        <v>0</v>
      </c>
      <c r="J34" s="24">
        <v>0</v>
      </c>
      <c r="K34" s="25">
        <v>0</v>
      </c>
      <c r="L34" s="25">
        <v>0</v>
      </c>
      <c r="M34" s="26">
        <f t="shared" si="18"/>
        <v>0</v>
      </c>
      <c r="N34" s="24">
        <v>0</v>
      </c>
      <c r="O34" s="25">
        <v>0</v>
      </c>
      <c r="P34" s="25">
        <v>5</v>
      </c>
      <c r="Q34" s="26">
        <f t="shared" si="19"/>
        <v>5</v>
      </c>
    </row>
    <row r="35" spans="1:17" s="13" customFormat="1" x14ac:dyDescent="0.15">
      <c r="A35" s="23" t="s">
        <v>13</v>
      </c>
      <c r="B35" s="24">
        <v>0</v>
      </c>
      <c r="C35" s="25">
        <v>0</v>
      </c>
      <c r="D35" s="25">
        <v>0</v>
      </c>
      <c r="E35" s="26">
        <f t="shared" si="16"/>
        <v>0</v>
      </c>
      <c r="F35" s="24">
        <v>0</v>
      </c>
      <c r="G35" s="25">
        <v>1</v>
      </c>
      <c r="H35" s="25">
        <v>0</v>
      </c>
      <c r="I35" s="26">
        <f t="shared" si="17"/>
        <v>1</v>
      </c>
      <c r="J35" s="24">
        <v>1</v>
      </c>
      <c r="K35" s="25">
        <v>1</v>
      </c>
      <c r="L35" s="25">
        <v>0</v>
      </c>
      <c r="M35" s="26">
        <f t="shared" si="18"/>
        <v>2</v>
      </c>
      <c r="N35" s="24">
        <v>0</v>
      </c>
      <c r="O35" s="25">
        <v>2</v>
      </c>
      <c r="P35" s="25">
        <v>3</v>
      </c>
      <c r="Q35" s="26">
        <f t="shared" si="19"/>
        <v>5</v>
      </c>
    </row>
    <row r="36" spans="1:17" s="13" customFormat="1" x14ac:dyDescent="0.15">
      <c r="A36" s="23" t="s">
        <v>14</v>
      </c>
      <c r="B36" s="24">
        <v>1</v>
      </c>
      <c r="C36" s="25">
        <v>1</v>
      </c>
      <c r="D36" s="25">
        <v>0</v>
      </c>
      <c r="E36" s="26">
        <f t="shared" si="16"/>
        <v>2</v>
      </c>
      <c r="F36" s="24">
        <v>0</v>
      </c>
      <c r="G36" s="25">
        <v>0</v>
      </c>
      <c r="H36" s="25">
        <v>0</v>
      </c>
      <c r="I36" s="26">
        <f t="shared" si="17"/>
        <v>0</v>
      </c>
      <c r="J36" s="24">
        <v>0</v>
      </c>
      <c r="K36" s="25">
        <v>5</v>
      </c>
      <c r="L36" s="25">
        <v>0</v>
      </c>
      <c r="M36" s="26">
        <f t="shared" si="18"/>
        <v>5</v>
      </c>
      <c r="N36" s="24">
        <v>0</v>
      </c>
      <c r="O36" s="25">
        <v>1</v>
      </c>
      <c r="P36" s="25">
        <v>6</v>
      </c>
      <c r="Q36" s="26">
        <f t="shared" si="19"/>
        <v>7</v>
      </c>
    </row>
    <row r="37" spans="1:17" s="13" customFormat="1" x14ac:dyDescent="0.15">
      <c r="A37" s="23" t="s">
        <v>15</v>
      </c>
      <c r="B37" s="24">
        <v>1</v>
      </c>
      <c r="C37" s="25">
        <v>0</v>
      </c>
      <c r="D37" s="25">
        <v>0</v>
      </c>
      <c r="E37" s="26">
        <f t="shared" si="16"/>
        <v>1</v>
      </c>
      <c r="F37" s="24">
        <v>1</v>
      </c>
      <c r="G37" s="25">
        <v>0</v>
      </c>
      <c r="H37" s="25">
        <v>0</v>
      </c>
      <c r="I37" s="26">
        <f t="shared" si="17"/>
        <v>1</v>
      </c>
      <c r="J37" s="24">
        <v>0</v>
      </c>
      <c r="K37" s="25">
        <v>2</v>
      </c>
      <c r="L37" s="25">
        <v>0</v>
      </c>
      <c r="M37" s="26">
        <f t="shared" si="18"/>
        <v>2</v>
      </c>
      <c r="N37" s="24">
        <v>0</v>
      </c>
      <c r="O37" s="25">
        <v>4</v>
      </c>
      <c r="P37" s="25">
        <v>15</v>
      </c>
      <c r="Q37" s="26">
        <f t="shared" si="19"/>
        <v>19</v>
      </c>
    </row>
    <row r="38" spans="1:17" s="13" customFormat="1" x14ac:dyDescent="0.15">
      <c r="A38" s="23" t="s">
        <v>16</v>
      </c>
      <c r="B38" s="24">
        <v>1</v>
      </c>
      <c r="C38" s="25">
        <v>0</v>
      </c>
      <c r="D38" s="25">
        <v>0</v>
      </c>
      <c r="E38" s="26">
        <f t="shared" si="16"/>
        <v>1</v>
      </c>
      <c r="F38" s="24">
        <v>0</v>
      </c>
      <c r="G38" s="25">
        <v>1</v>
      </c>
      <c r="H38" s="25">
        <v>0</v>
      </c>
      <c r="I38" s="26">
        <f t="shared" si="17"/>
        <v>1</v>
      </c>
      <c r="J38" s="24">
        <v>0</v>
      </c>
      <c r="K38" s="25">
        <v>1</v>
      </c>
      <c r="L38" s="25">
        <v>0</v>
      </c>
      <c r="M38" s="26">
        <f t="shared" si="18"/>
        <v>1</v>
      </c>
      <c r="N38" s="24">
        <v>0</v>
      </c>
      <c r="O38" s="25">
        <v>1</v>
      </c>
      <c r="P38" s="25">
        <v>8</v>
      </c>
      <c r="Q38" s="26">
        <f t="shared" si="19"/>
        <v>9</v>
      </c>
    </row>
    <row r="39" spans="1:17" s="13" customFormat="1" x14ac:dyDescent="0.15">
      <c r="A39" s="23" t="s">
        <v>17</v>
      </c>
      <c r="B39" s="24">
        <v>1</v>
      </c>
      <c r="C39" s="25">
        <v>0</v>
      </c>
      <c r="D39" s="25">
        <v>0</v>
      </c>
      <c r="E39" s="26">
        <f t="shared" si="16"/>
        <v>1</v>
      </c>
      <c r="F39" s="24">
        <v>0</v>
      </c>
      <c r="G39" s="25">
        <v>0</v>
      </c>
      <c r="H39" s="25">
        <v>0</v>
      </c>
      <c r="I39" s="26">
        <f t="shared" si="17"/>
        <v>0</v>
      </c>
      <c r="J39" s="24">
        <v>0</v>
      </c>
      <c r="K39" s="25">
        <v>0</v>
      </c>
      <c r="L39" s="25">
        <v>0</v>
      </c>
      <c r="M39" s="26">
        <f t="shared" si="18"/>
        <v>0</v>
      </c>
      <c r="N39" s="24">
        <v>0</v>
      </c>
      <c r="O39" s="25">
        <v>3</v>
      </c>
      <c r="P39" s="25">
        <v>5</v>
      </c>
      <c r="Q39" s="26">
        <f t="shared" si="19"/>
        <v>8</v>
      </c>
    </row>
    <row r="40" spans="1:17" s="13" customFormat="1" x14ac:dyDescent="0.15">
      <c r="A40" s="23" t="s">
        <v>18</v>
      </c>
      <c r="B40" s="24">
        <v>0</v>
      </c>
      <c r="C40" s="25">
        <v>0</v>
      </c>
      <c r="D40" s="25">
        <v>0</v>
      </c>
      <c r="E40" s="26">
        <f t="shared" si="16"/>
        <v>0</v>
      </c>
      <c r="F40" s="24">
        <v>0</v>
      </c>
      <c r="G40" s="25">
        <v>0</v>
      </c>
      <c r="H40" s="25">
        <v>0</v>
      </c>
      <c r="I40" s="26">
        <f t="shared" si="17"/>
        <v>0</v>
      </c>
      <c r="J40" s="24">
        <v>0</v>
      </c>
      <c r="K40" s="25">
        <v>0</v>
      </c>
      <c r="L40" s="25">
        <v>0</v>
      </c>
      <c r="M40" s="26">
        <f t="shared" si="18"/>
        <v>0</v>
      </c>
      <c r="N40" s="24">
        <v>0</v>
      </c>
      <c r="O40" s="25">
        <v>1</v>
      </c>
      <c r="P40" s="25">
        <v>3</v>
      </c>
      <c r="Q40" s="26">
        <f t="shared" si="19"/>
        <v>4</v>
      </c>
    </row>
    <row r="41" spans="1:17" s="13" customFormat="1" ht="14" thickBot="1" x14ac:dyDescent="0.2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</row>
    <row r="42" spans="1:17" s="13" customFormat="1" hidden="1" x14ac:dyDescent="0.15">
      <c r="A42" s="23" t="s">
        <v>19</v>
      </c>
      <c r="B42" s="24">
        <f t="shared" ref="B42:Q42" si="20">SUM(B33:B36)</f>
        <v>2</v>
      </c>
      <c r="C42" s="25">
        <f t="shared" si="20"/>
        <v>1</v>
      </c>
      <c r="D42" s="25">
        <f t="shared" si="20"/>
        <v>0</v>
      </c>
      <c r="E42" s="26">
        <f t="shared" si="20"/>
        <v>3</v>
      </c>
      <c r="F42" s="24">
        <f t="shared" si="20"/>
        <v>0</v>
      </c>
      <c r="G42" s="25">
        <f t="shared" si="20"/>
        <v>2</v>
      </c>
      <c r="H42" s="25">
        <f t="shared" si="20"/>
        <v>0</v>
      </c>
      <c r="I42" s="26">
        <f t="shared" si="20"/>
        <v>2</v>
      </c>
      <c r="J42" s="24">
        <f t="shared" si="20"/>
        <v>1</v>
      </c>
      <c r="K42" s="25">
        <f t="shared" si="20"/>
        <v>7</v>
      </c>
      <c r="L42" s="25">
        <f t="shared" si="20"/>
        <v>0</v>
      </c>
      <c r="M42" s="26">
        <f t="shared" si="20"/>
        <v>8</v>
      </c>
      <c r="N42" s="24">
        <f t="shared" si="20"/>
        <v>0</v>
      </c>
      <c r="O42" s="25">
        <f t="shared" si="20"/>
        <v>5</v>
      </c>
      <c r="P42" s="25">
        <f t="shared" si="20"/>
        <v>20</v>
      </c>
      <c r="Q42" s="26">
        <f t="shared" si="20"/>
        <v>25</v>
      </c>
    </row>
    <row r="43" spans="1:17" s="13" customFormat="1" hidden="1" x14ac:dyDescent="0.15">
      <c r="A43" s="23" t="s">
        <v>20</v>
      </c>
      <c r="B43" s="24">
        <f t="shared" ref="B43:Q43" si="21">SUM(B34:B37)</f>
        <v>3</v>
      </c>
      <c r="C43" s="25">
        <f t="shared" si="21"/>
        <v>1</v>
      </c>
      <c r="D43" s="25">
        <f t="shared" si="21"/>
        <v>0</v>
      </c>
      <c r="E43" s="26">
        <f t="shared" si="21"/>
        <v>4</v>
      </c>
      <c r="F43" s="24">
        <f t="shared" si="21"/>
        <v>1</v>
      </c>
      <c r="G43" s="25">
        <f t="shared" si="21"/>
        <v>1</v>
      </c>
      <c r="H43" s="25">
        <f t="shared" si="21"/>
        <v>0</v>
      </c>
      <c r="I43" s="26">
        <f t="shared" si="21"/>
        <v>2</v>
      </c>
      <c r="J43" s="24">
        <f t="shared" si="21"/>
        <v>1</v>
      </c>
      <c r="K43" s="25">
        <f t="shared" si="21"/>
        <v>8</v>
      </c>
      <c r="L43" s="25">
        <f t="shared" si="21"/>
        <v>0</v>
      </c>
      <c r="M43" s="26">
        <f t="shared" si="21"/>
        <v>9</v>
      </c>
      <c r="N43" s="24">
        <f t="shared" si="21"/>
        <v>0</v>
      </c>
      <c r="O43" s="25">
        <f t="shared" si="21"/>
        <v>7</v>
      </c>
      <c r="P43" s="25">
        <f t="shared" si="21"/>
        <v>29</v>
      </c>
      <c r="Q43" s="26">
        <f t="shared" si="21"/>
        <v>36</v>
      </c>
    </row>
    <row r="44" spans="1:17" s="13" customFormat="1" hidden="1" x14ac:dyDescent="0.15">
      <c r="A44" s="23" t="s">
        <v>21</v>
      </c>
      <c r="B44" s="24">
        <f t="shared" ref="B44:Q44" si="22">SUM(B35:B38)</f>
        <v>3</v>
      </c>
      <c r="C44" s="25">
        <f t="shared" si="22"/>
        <v>1</v>
      </c>
      <c r="D44" s="25">
        <f t="shared" si="22"/>
        <v>0</v>
      </c>
      <c r="E44" s="26">
        <f t="shared" si="22"/>
        <v>4</v>
      </c>
      <c r="F44" s="24">
        <f t="shared" si="22"/>
        <v>1</v>
      </c>
      <c r="G44" s="25">
        <f t="shared" si="22"/>
        <v>2</v>
      </c>
      <c r="H44" s="25">
        <f t="shared" si="22"/>
        <v>0</v>
      </c>
      <c r="I44" s="26">
        <f t="shared" si="22"/>
        <v>3</v>
      </c>
      <c r="J44" s="24">
        <f t="shared" si="22"/>
        <v>1</v>
      </c>
      <c r="K44" s="25">
        <f t="shared" si="22"/>
        <v>9</v>
      </c>
      <c r="L44" s="25">
        <f t="shared" si="22"/>
        <v>0</v>
      </c>
      <c r="M44" s="26">
        <f t="shared" si="22"/>
        <v>10</v>
      </c>
      <c r="N44" s="24">
        <f t="shared" si="22"/>
        <v>0</v>
      </c>
      <c r="O44" s="25">
        <f t="shared" si="22"/>
        <v>8</v>
      </c>
      <c r="P44" s="25">
        <f t="shared" si="22"/>
        <v>32</v>
      </c>
      <c r="Q44" s="26">
        <f t="shared" si="22"/>
        <v>40</v>
      </c>
    </row>
    <row r="45" spans="1:17" s="13" customFormat="1" hidden="1" x14ac:dyDescent="0.15">
      <c r="A45" s="23" t="s">
        <v>22</v>
      </c>
      <c r="B45" s="24">
        <f t="shared" ref="B45:Q45" si="23">SUM(B36:B39)</f>
        <v>4</v>
      </c>
      <c r="C45" s="25">
        <f t="shared" si="23"/>
        <v>1</v>
      </c>
      <c r="D45" s="25">
        <f t="shared" si="23"/>
        <v>0</v>
      </c>
      <c r="E45" s="26">
        <f t="shared" si="23"/>
        <v>5</v>
      </c>
      <c r="F45" s="24">
        <f t="shared" si="23"/>
        <v>1</v>
      </c>
      <c r="G45" s="25">
        <f t="shared" si="23"/>
        <v>1</v>
      </c>
      <c r="H45" s="25">
        <f t="shared" si="23"/>
        <v>0</v>
      </c>
      <c r="I45" s="26">
        <f t="shared" si="23"/>
        <v>2</v>
      </c>
      <c r="J45" s="24">
        <f t="shared" si="23"/>
        <v>0</v>
      </c>
      <c r="K45" s="25">
        <f t="shared" si="23"/>
        <v>8</v>
      </c>
      <c r="L45" s="25">
        <f t="shared" si="23"/>
        <v>0</v>
      </c>
      <c r="M45" s="26">
        <f t="shared" si="23"/>
        <v>8</v>
      </c>
      <c r="N45" s="24">
        <f t="shared" si="23"/>
        <v>0</v>
      </c>
      <c r="O45" s="25">
        <f t="shared" si="23"/>
        <v>9</v>
      </c>
      <c r="P45" s="25">
        <f t="shared" si="23"/>
        <v>34</v>
      </c>
      <c r="Q45" s="26">
        <f t="shared" si="23"/>
        <v>43</v>
      </c>
    </row>
    <row r="46" spans="1:17" s="13" customFormat="1" ht="14" hidden="1" thickBot="1" x14ac:dyDescent="0.2">
      <c r="A46" s="27" t="s">
        <v>23</v>
      </c>
      <c r="B46" s="28">
        <f t="shared" ref="B46:Q46" si="24">SUM(B37:B40)</f>
        <v>3</v>
      </c>
      <c r="C46" s="29">
        <f t="shared" si="24"/>
        <v>0</v>
      </c>
      <c r="D46" s="29">
        <f t="shared" si="24"/>
        <v>0</v>
      </c>
      <c r="E46" s="30">
        <f t="shared" si="24"/>
        <v>3</v>
      </c>
      <c r="F46" s="28">
        <f t="shared" si="24"/>
        <v>1</v>
      </c>
      <c r="G46" s="29">
        <f t="shared" si="24"/>
        <v>1</v>
      </c>
      <c r="H46" s="29">
        <f t="shared" si="24"/>
        <v>0</v>
      </c>
      <c r="I46" s="30">
        <f t="shared" si="24"/>
        <v>2</v>
      </c>
      <c r="J46" s="28">
        <f t="shared" si="24"/>
        <v>0</v>
      </c>
      <c r="K46" s="29">
        <f t="shared" si="24"/>
        <v>3</v>
      </c>
      <c r="L46" s="29">
        <f t="shared" si="24"/>
        <v>0</v>
      </c>
      <c r="M46" s="30">
        <f t="shared" si="24"/>
        <v>3</v>
      </c>
      <c r="N46" s="28">
        <f t="shared" si="24"/>
        <v>0</v>
      </c>
      <c r="O46" s="29">
        <f t="shared" si="24"/>
        <v>9</v>
      </c>
      <c r="P46" s="29">
        <f t="shared" si="24"/>
        <v>31</v>
      </c>
      <c r="Q46" s="30">
        <f t="shared" si="24"/>
        <v>40</v>
      </c>
    </row>
    <row r="47" spans="1:17" x14ac:dyDescent="0.15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</row>
    <row r="48" spans="1:17" x14ac:dyDescent="0.15">
      <c r="A48" s="23" t="s">
        <v>24</v>
      </c>
      <c r="B48" s="35">
        <f t="shared" ref="B48:Q48" si="25">SUM(B33:B40)</f>
        <v>5</v>
      </c>
      <c r="C48" s="36">
        <f t="shared" si="25"/>
        <v>1</v>
      </c>
      <c r="D48" s="36">
        <f t="shared" si="25"/>
        <v>0</v>
      </c>
      <c r="E48" s="37">
        <f t="shared" si="25"/>
        <v>6</v>
      </c>
      <c r="F48" s="35">
        <f t="shared" si="25"/>
        <v>1</v>
      </c>
      <c r="G48" s="36">
        <f t="shared" si="25"/>
        <v>3</v>
      </c>
      <c r="H48" s="36">
        <f t="shared" si="25"/>
        <v>0</v>
      </c>
      <c r="I48" s="37">
        <f t="shared" si="25"/>
        <v>4</v>
      </c>
      <c r="J48" s="35">
        <f t="shared" si="25"/>
        <v>1</v>
      </c>
      <c r="K48" s="36">
        <f t="shared" si="25"/>
        <v>10</v>
      </c>
      <c r="L48" s="36">
        <f t="shared" si="25"/>
        <v>0</v>
      </c>
      <c r="M48" s="37">
        <f t="shared" si="25"/>
        <v>11</v>
      </c>
      <c r="N48" s="35">
        <f t="shared" si="25"/>
        <v>0</v>
      </c>
      <c r="O48" s="36">
        <f t="shared" si="25"/>
        <v>14</v>
      </c>
      <c r="P48" s="36">
        <f t="shared" si="25"/>
        <v>51</v>
      </c>
      <c r="Q48" s="37">
        <f t="shared" si="25"/>
        <v>65</v>
      </c>
    </row>
    <row r="49" spans="1:17" x14ac:dyDescent="0.15">
      <c r="A49" s="23" t="s">
        <v>25</v>
      </c>
      <c r="B49" s="35">
        <f t="shared" ref="B49:Q49" si="26">MAX(B42:B46)</f>
        <v>4</v>
      </c>
      <c r="C49" s="36">
        <f t="shared" si="26"/>
        <v>1</v>
      </c>
      <c r="D49" s="36">
        <f t="shared" si="26"/>
        <v>0</v>
      </c>
      <c r="E49" s="37">
        <f t="shared" si="26"/>
        <v>5</v>
      </c>
      <c r="F49" s="35">
        <f t="shared" si="26"/>
        <v>1</v>
      </c>
      <c r="G49" s="36">
        <f t="shared" si="26"/>
        <v>2</v>
      </c>
      <c r="H49" s="36">
        <f t="shared" si="26"/>
        <v>0</v>
      </c>
      <c r="I49" s="37">
        <f t="shared" si="26"/>
        <v>3</v>
      </c>
      <c r="J49" s="35">
        <f t="shared" si="26"/>
        <v>1</v>
      </c>
      <c r="K49" s="36">
        <f t="shared" si="26"/>
        <v>9</v>
      </c>
      <c r="L49" s="36">
        <f t="shared" si="26"/>
        <v>0</v>
      </c>
      <c r="M49" s="37">
        <f t="shared" si="26"/>
        <v>10</v>
      </c>
      <c r="N49" s="35">
        <f t="shared" si="26"/>
        <v>0</v>
      </c>
      <c r="O49" s="36">
        <f t="shared" si="26"/>
        <v>9</v>
      </c>
      <c r="P49" s="36">
        <f t="shared" si="26"/>
        <v>34</v>
      </c>
      <c r="Q49" s="37">
        <f t="shared" si="26"/>
        <v>43</v>
      </c>
    </row>
    <row r="50" spans="1:17" x14ac:dyDescent="0.15">
      <c r="A50" s="23" t="s">
        <v>26</v>
      </c>
      <c r="B50" s="35">
        <f t="shared" ref="B50:Q50" si="27">SUM(B33:B40)/2</f>
        <v>2.5</v>
      </c>
      <c r="C50" s="36">
        <f t="shared" si="27"/>
        <v>0.5</v>
      </c>
      <c r="D50" s="36">
        <f t="shared" si="27"/>
        <v>0</v>
      </c>
      <c r="E50" s="37">
        <f t="shared" si="27"/>
        <v>3</v>
      </c>
      <c r="F50" s="35">
        <f t="shared" si="27"/>
        <v>0.5</v>
      </c>
      <c r="G50" s="36">
        <f t="shared" si="27"/>
        <v>1.5</v>
      </c>
      <c r="H50" s="36">
        <f t="shared" si="27"/>
        <v>0</v>
      </c>
      <c r="I50" s="37">
        <f t="shared" si="27"/>
        <v>2</v>
      </c>
      <c r="J50" s="35">
        <f t="shared" si="27"/>
        <v>0.5</v>
      </c>
      <c r="K50" s="36">
        <f t="shared" si="27"/>
        <v>5</v>
      </c>
      <c r="L50" s="36">
        <f t="shared" si="27"/>
        <v>0</v>
      </c>
      <c r="M50" s="37">
        <f t="shared" si="27"/>
        <v>5.5</v>
      </c>
      <c r="N50" s="35">
        <f t="shared" si="27"/>
        <v>0</v>
      </c>
      <c r="O50" s="36">
        <f t="shared" si="27"/>
        <v>7</v>
      </c>
      <c r="P50" s="36">
        <f t="shared" si="27"/>
        <v>25.5</v>
      </c>
      <c r="Q50" s="37">
        <f t="shared" si="27"/>
        <v>32.5</v>
      </c>
    </row>
    <row r="51" spans="1:17" ht="14" thickBot="1" x14ac:dyDescent="0.2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</row>
    <row r="52" spans="1:17" x14ac:dyDescent="0.15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7" ht="14" thickBot="1" x14ac:dyDescent="0.2">
      <c r="A53" s="1"/>
      <c r="B53" s="1" t="str">
        <f>cycle!A5</f>
        <v>Tuesday 21 March 2000</v>
      </c>
      <c r="D53" s="2"/>
      <c r="H53" s="1" t="str">
        <f>cycle!B5</f>
        <v>Overcast but generally fine</v>
      </c>
    </row>
    <row r="54" spans="1:17" x14ac:dyDescent="0.15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</row>
    <row r="55" spans="1:17" s="13" customFormat="1" ht="14" thickBot="1" x14ac:dyDescent="0.2">
      <c r="A55" s="8"/>
      <c r="B55" s="9"/>
      <c r="C55" s="10" t="str">
        <f>C30</f>
        <v>Adelaide (N)</v>
      </c>
      <c r="D55" s="11"/>
      <c r="E55" s="12"/>
      <c r="F55" s="9"/>
      <c r="G55" s="10" t="str">
        <f>G30</f>
        <v>John</v>
      </c>
      <c r="H55" s="11"/>
      <c r="I55" s="12"/>
      <c r="J55" s="9"/>
      <c r="K55" s="10" t="str">
        <f>K30</f>
        <v>Adelaide (S)</v>
      </c>
      <c r="L55" s="11"/>
      <c r="M55" s="12"/>
      <c r="N55" s="9"/>
      <c r="O55" s="10" t="str">
        <f>O30</f>
        <v>Riddiford</v>
      </c>
      <c r="P55" s="11"/>
      <c r="Q55" s="12"/>
    </row>
    <row r="56" spans="1:17" s="18" customFormat="1" ht="11" x14ac:dyDescent="0.15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</row>
    <row r="57" spans="1:17" s="13" customFormat="1" x14ac:dyDescent="0.15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</row>
    <row r="58" spans="1:17" s="13" customFormat="1" x14ac:dyDescent="0.15">
      <c r="A58" s="23" t="s">
        <v>11</v>
      </c>
      <c r="B58" s="24">
        <v>0</v>
      </c>
      <c r="C58" s="25">
        <v>0</v>
      </c>
      <c r="D58" s="25">
        <v>1</v>
      </c>
      <c r="E58" s="26">
        <f t="shared" ref="E58:E65" si="28">SUM(B58:D58)</f>
        <v>1</v>
      </c>
      <c r="F58" s="24">
        <v>0</v>
      </c>
      <c r="G58" s="25">
        <v>1</v>
      </c>
      <c r="H58" s="25">
        <v>0</v>
      </c>
      <c r="I58" s="26">
        <f t="shared" ref="I58:I65" si="29">SUM(F58:H58)</f>
        <v>1</v>
      </c>
      <c r="J58" s="24">
        <v>0</v>
      </c>
      <c r="K58" s="25">
        <v>0</v>
      </c>
      <c r="L58" s="25">
        <v>0</v>
      </c>
      <c r="M58" s="26">
        <f t="shared" ref="M58:M65" si="30">SUM(J58:L58)</f>
        <v>0</v>
      </c>
      <c r="N58" s="24">
        <v>0</v>
      </c>
      <c r="O58" s="25">
        <v>1</v>
      </c>
      <c r="P58" s="25">
        <v>3</v>
      </c>
      <c r="Q58" s="26">
        <f t="shared" ref="Q58:Q65" si="31">SUM(N58:P58)</f>
        <v>4</v>
      </c>
    </row>
    <row r="59" spans="1:17" s="13" customFormat="1" x14ac:dyDescent="0.15">
      <c r="A59" s="23" t="s">
        <v>12</v>
      </c>
      <c r="B59" s="24">
        <v>0</v>
      </c>
      <c r="C59" s="25">
        <v>0</v>
      </c>
      <c r="D59" s="25">
        <v>0</v>
      </c>
      <c r="E59" s="26">
        <f t="shared" si="28"/>
        <v>0</v>
      </c>
      <c r="F59" s="24">
        <v>1</v>
      </c>
      <c r="G59" s="25">
        <v>0</v>
      </c>
      <c r="H59" s="25">
        <v>0</v>
      </c>
      <c r="I59" s="26">
        <f t="shared" si="29"/>
        <v>1</v>
      </c>
      <c r="J59" s="24">
        <v>0</v>
      </c>
      <c r="K59" s="25">
        <v>2</v>
      </c>
      <c r="L59" s="25">
        <v>0</v>
      </c>
      <c r="M59" s="26">
        <f t="shared" si="30"/>
        <v>2</v>
      </c>
      <c r="N59" s="24">
        <v>0</v>
      </c>
      <c r="O59" s="25">
        <v>0</v>
      </c>
      <c r="P59" s="25">
        <v>5</v>
      </c>
      <c r="Q59" s="26">
        <f t="shared" si="31"/>
        <v>5</v>
      </c>
    </row>
    <row r="60" spans="1:17" s="13" customFormat="1" x14ac:dyDescent="0.15">
      <c r="A60" s="23" t="s">
        <v>13</v>
      </c>
      <c r="B60" s="24">
        <v>0</v>
      </c>
      <c r="C60" s="25">
        <v>0</v>
      </c>
      <c r="D60" s="25">
        <v>0</v>
      </c>
      <c r="E60" s="26">
        <f t="shared" si="28"/>
        <v>0</v>
      </c>
      <c r="F60" s="24">
        <v>0</v>
      </c>
      <c r="G60" s="25">
        <v>2</v>
      </c>
      <c r="H60" s="25">
        <v>0</v>
      </c>
      <c r="I60" s="26">
        <f t="shared" si="29"/>
        <v>2</v>
      </c>
      <c r="J60" s="24">
        <v>1</v>
      </c>
      <c r="K60" s="25">
        <v>4</v>
      </c>
      <c r="L60" s="25">
        <v>0</v>
      </c>
      <c r="M60" s="26">
        <f t="shared" si="30"/>
        <v>5</v>
      </c>
      <c r="N60" s="24">
        <v>0</v>
      </c>
      <c r="O60" s="25">
        <v>2</v>
      </c>
      <c r="P60" s="25">
        <v>6</v>
      </c>
      <c r="Q60" s="26">
        <f t="shared" si="31"/>
        <v>8</v>
      </c>
    </row>
    <row r="61" spans="1:17" s="13" customFormat="1" x14ac:dyDescent="0.15">
      <c r="A61" s="23" t="s">
        <v>14</v>
      </c>
      <c r="B61" s="24">
        <v>1</v>
      </c>
      <c r="C61" s="25">
        <v>0</v>
      </c>
      <c r="D61" s="25">
        <v>0</v>
      </c>
      <c r="E61" s="26">
        <f t="shared" si="28"/>
        <v>1</v>
      </c>
      <c r="F61" s="24">
        <v>0</v>
      </c>
      <c r="G61" s="25">
        <v>0</v>
      </c>
      <c r="H61" s="25">
        <v>0</v>
      </c>
      <c r="I61" s="26">
        <f t="shared" si="29"/>
        <v>0</v>
      </c>
      <c r="J61" s="24">
        <v>0</v>
      </c>
      <c r="K61" s="25">
        <v>1</v>
      </c>
      <c r="L61" s="25">
        <v>0</v>
      </c>
      <c r="M61" s="26">
        <f t="shared" si="30"/>
        <v>1</v>
      </c>
      <c r="N61" s="24">
        <v>0</v>
      </c>
      <c r="O61" s="25">
        <v>3</v>
      </c>
      <c r="P61" s="25">
        <v>14</v>
      </c>
      <c r="Q61" s="26">
        <f t="shared" si="31"/>
        <v>17</v>
      </c>
    </row>
    <row r="62" spans="1:17" s="13" customFormat="1" x14ac:dyDescent="0.15">
      <c r="A62" s="23" t="s">
        <v>15</v>
      </c>
      <c r="B62" s="24">
        <v>0</v>
      </c>
      <c r="C62" s="25">
        <v>0</v>
      </c>
      <c r="D62" s="25">
        <v>0</v>
      </c>
      <c r="E62" s="26">
        <f t="shared" si="28"/>
        <v>0</v>
      </c>
      <c r="F62" s="24">
        <v>0</v>
      </c>
      <c r="G62" s="25">
        <v>0</v>
      </c>
      <c r="H62" s="25">
        <v>0</v>
      </c>
      <c r="I62" s="26">
        <f t="shared" si="29"/>
        <v>0</v>
      </c>
      <c r="J62" s="24">
        <v>0</v>
      </c>
      <c r="K62" s="25">
        <v>2</v>
      </c>
      <c r="L62" s="25">
        <v>0</v>
      </c>
      <c r="M62" s="26">
        <f t="shared" si="30"/>
        <v>2</v>
      </c>
      <c r="N62" s="24">
        <v>0</v>
      </c>
      <c r="O62" s="25">
        <v>1</v>
      </c>
      <c r="P62" s="25">
        <v>15</v>
      </c>
      <c r="Q62" s="26">
        <f t="shared" si="31"/>
        <v>16</v>
      </c>
    </row>
    <row r="63" spans="1:17" s="13" customFormat="1" x14ac:dyDescent="0.15">
      <c r="A63" s="23" t="s">
        <v>16</v>
      </c>
      <c r="B63" s="24">
        <v>0</v>
      </c>
      <c r="C63" s="25">
        <v>0</v>
      </c>
      <c r="D63" s="25">
        <v>0</v>
      </c>
      <c r="E63" s="26">
        <f t="shared" si="28"/>
        <v>0</v>
      </c>
      <c r="F63" s="24">
        <v>1</v>
      </c>
      <c r="G63" s="25">
        <v>0</v>
      </c>
      <c r="H63" s="25">
        <v>0</v>
      </c>
      <c r="I63" s="26">
        <f t="shared" si="29"/>
        <v>1</v>
      </c>
      <c r="J63" s="24">
        <v>0</v>
      </c>
      <c r="K63" s="25">
        <v>3</v>
      </c>
      <c r="L63" s="25">
        <v>0</v>
      </c>
      <c r="M63" s="26">
        <f t="shared" si="30"/>
        <v>3</v>
      </c>
      <c r="N63" s="24">
        <v>0</v>
      </c>
      <c r="O63" s="25">
        <v>4</v>
      </c>
      <c r="P63" s="25">
        <v>4</v>
      </c>
      <c r="Q63" s="26">
        <f t="shared" si="31"/>
        <v>8</v>
      </c>
    </row>
    <row r="64" spans="1:17" s="13" customFormat="1" x14ac:dyDescent="0.15">
      <c r="A64" s="23" t="s">
        <v>17</v>
      </c>
      <c r="B64" s="24">
        <v>0</v>
      </c>
      <c r="C64" s="25">
        <v>0</v>
      </c>
      <c r="D64" s="25">
        <v>0</v>
      </c>
      <c r="E64" s="26">
        <f t="shared" si="28"/>
        <v>0</v>
      </c>
      <c r="F64" s="24">
        <v>0</v>
      </c>
      <c r="G64" s="25">
        <v>1</v>
      </c>
      <c r="H64" s="25">
        <v>0</v>
      </c>
      <c r="I64" s="26">
        <f t="shared" si="29"/>
        <v>1</v>
      </c>
      <c r="J64" s="24">
        <v>0</v>
      </c>
      <c r="K64" s="25">
        <v>2</v>
      </c>
      <c r="L64" s="25">
        <v>0</v>
      </c>
      <c r="M64" s="26">
        <f t="shared" si="30"/>
        <v>2</v>
      </c>
      <c r="N64" s="24">
        <v>0</v>
      </c>
      <c r="O64" s="25">
        <v>4</v>
      </c>
      <c r="P64" s="25">
        <v>4</v>
      </c>
      <c r="Q64" s="26">
        <f t="shared" si="31"/>
        <v>8</v>
      </c>
    </row>
    <row r="65" spans="1:17" s="13" customFormat="1" x14ac:dyDescent="0.15">
      <c r="A65" s="23" t="s">
        <v>18</v>
      </c>
      <c r="B65" s="24">
        <v>0</v>
      </c>
      <c r="C65" s="25">
        <v>0</v>
      </c>
      <c r="D65" s="25">
        <v>0</v>
      </c>
      <c r="E65" s="26">
        <f t="shared" si="28"/>
        <v>0</v>
      </c>
      <c r="F65" s="24">
        <v>0</v>
      </c>
      <c r="G65" s="25">
        <v>0</v>
      </c>
      <c r="H65" s="25">
        <v>0</v>
      </c>
      <c r="I65" s="26">
        <f t="shared" si="29"/>
        <v>0</v>
      </c>
      <c r="J65" s="24">
        <v>0</v>
      </c>
      <c r="K65" s="25">
        <v>0</v>
      </c>
      <c r="L65" s="25">
        <v>0</v>
      </c>
      <c r="M65" s="26">
        <f t="shared" si="30"/>
        <v>0</v>
      </c>
      <c r="N65" s="24">
        <v>0</v>
      </c>
      <c r="O65" s="25">
        <v>3</v>
      </c>
      <c r="P65" s="25">
        <v>5</v>
      </c>
      <c r="Q65" s="26">
        <f t="shared" si="31"/>
        <v>8</v>
      </c>
    </row>
    <row r="66" spans="1:17" s="13" customFormat="1" ht="14" thickBot="1" x14ac:dyDescent="0.2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6"/>
    </row>
    <row r="67" spans="1:17" s="13" customFormat="1" hidden="1" x14ac:dyDescent="0.15">
      <c r="A67" s="23" t="s">
        <v>19</v>
      </c>
      <c r="B67" s="24">
        <f t="shared" ref="B67:Q67" si="32">SUM(B58:B61)</f>
        <v>1</v>
      </c>
      <c r="C67" s="25">
        <f t="shared" si="32"/>
        <v>0</v>
      </c>
      <c r="D67" s="25">
        <f t="shared" si="32"/>
        <v>1</v>
      </c>
      <c r="E67" s="26">
        <f t="shared" si="32"/>
        <v>2</v>
      </c>
      <c r="F67" s="24">
        <f t="shared" si="32"/>
        <v>1</v>
      </c>
      <c r="G67" s="25">
        <f t="shared" si="32"/>
        <v>3</v>
      </c>
      <c r="H67" s="25">
        <f t="shared" si="32"/>
        <v>0</v>
      </c>
      <c r="I67" s="26">
        <f t="shared" si="32"/>
        <v>4</v>
      </c>
      <c r="J67" s="24">
        <f t="shared" si="32"/>
        <v>1</v>
      </c>
      <c r="K67" s="25">
        <f t="shared" si="32"/>
        <v>7</v>
      </c>
      <c r="L67" s="25">
        <f t="shared" si="32"/>
        <v>0</v>
      </c>
      <c r="M67" s="26">
        <f t="shared" si="32"/>
        <v>8</v>
      </c>
      <c r="N67" s="24">
        <f t="shared" si="32"/>
        <v>0</v>
      </c>
      <c r="O67" s="25">
        <f t="shared" si="32"/>
        <v>6</v>
      </c>
      <c r="P67" s="25">
        <f t="shared" si="32"/>
        <v>28</v>
      </c>
      <c r="Q67" s="26">
        <f t="shared" si="32"/>
        <v>34</v>
      </c>
    </row>
    <row r="68" spans="1:17" s="13" customFormat="1" hidden="1" x14ac:dyDescent="0.15">
      <c r="A68" s="23" t="s">
        <v>20</v>
      </c>
      <c r="B68" s="24">
        <f t="shared" ref="B68:Q68" si="33">SUM(B59:B62)</f>
        <v>1</v>
      </c>
      <c r="C68" s="25">
        <f t="shared" si="33"/>
        <v>0</v>
      </c>
      <c r="D68" s="25">
        <f t="shared" si="33"/>
        <v>0</v>
      </c>
      <c r="E68" s="26">
        <f t="shared" si="33"/>
        <v>1</v>
      </c>
      <c r="F68" s="24">
        <f t="shared" si="33"/>
        <v>1</v>
      </c>
      <c r="G68" s="25">
        <f t="shared" si="33"/>
        <v>2</v>
      </c>
      <c r="H68" s="25">
        <f t="shared" si="33"/>
        <v>0</v>
      </c>
      <c r="I68" s="26">
        <f t="shared" si="33"/>
        <v>3</v>
      </c>
      <c r="J68" s="24">
        <f t="shared" si="33"/>
        <v>1</v>
      </c>
      <c r="K68" s="25">
        <f t="shared" si="33"/>
        <v>9</v>
      </c>
      <c r="L68" s="25">
        <f t="shared" si="33"/>
        <v>0</v>
      </c>
      <c r="M68" s="26">
        <f t="shared" si="33"/>
        <v>10</v>
      </c>
      <c r="N68" s="24">
        <f t="shared" si="33"/>
        <v>0</v>
      </c>
      <c r="O68" s="25">
        <f t="shared" si="33"/>
        <v>6</v>
      </c>
      <c r="P68" s="25">
        <f t="shared" si="33"/>
        <v>40</v>
      </c>
      <c r="Q68" s="26">
        <f t="shared" si="33"/>
        <v>46</v>
      </c>
    </row>
    <row r="69" spans="1:17" s="13" customFormat="1" hidden="1" x14ac:dyDescent="0.15">
      <c r="A69" s="23" t="s">
        <v>21</v>
      </c>
      <c r="B69" s="24">
        <f t="shared" ref="B69:Q69" si="34">SUM(B60:B63)</f>
        <v>1</v>
      </c>
      <c r="C69" s="25">
        <f t="shared" si="34"/>
        <v>0</v>
      </c>
      <c r="D69" s="25">
        <f t="shared" si="34"/>
        <v>0</v>
      </c>
      <c r="E69" s="26">
        <f t="shared" si="34"/>
        <v>1</v>
      </c>
      <c r="F69" s="24">
        <f t="shared" si="34"/>
        <v>1</v>
      </c>
      <c r="G69" s="25">
        <f t="shared" si="34"/>
        <v>2</v>
      </c>
      <c r="H69" s="25">
        <f t="shared" si="34"/>
        <v>0</v>
      </c>
      <c r="I69" s="26">
        <f t="shared" si="34"/>
        <v>3</v>
      </c>
      <c r="J69" s="24">
        <f t="shared" si="34"/>
        <v>1</v>
      </c>
      <c r="K69" s="25">
        <f t="shared" si="34"/>
        <v>10</v>
      </c>
      <c r="L69" s="25">
        <f t="shared" si="34"/>
        <v>0</v>
      </c>
      <c r="M69" s="26">
        <f t="shared" si="34"/>
        <v>11</v>
      </c>
      <c r="N69" s="24">
        <f t="shared" si="34"/>
        <v>0</v>
      </c>
      <c r="O69" s="25">
        <f t="shared" si="34"/>
        <v>10</v>
      </c>
      <c r="P69" s="25">
        <f t="shared" si="34"/>
        <v>39</v>
      </c>
      <c r="Q69" s="26">
        <f t="shared" si="34"/>
        <v>49</v>
      </c>
    </row>
    <row r="70" spans="1:17" s="13" customFormat="1" hidden="1" x14ac:dyDescent="0.15">
      <c r="A70" s="23" t="s">
        <v>22</v>
      </c>
      <c r="B70" s="24">
        <f t="shared" ref="B70:Q70" si="35">SUM(B61:B64)</f>
        <v>1</v>
      </c>
      <c r="C70" s="25">
        <f t="shared" si="35"/>
        <v>0</v>
      </c>
      <c r="D70" s="25">
        <f t="shared" si="35"/>
        <v>0</v>
      </c>
      <c r="E70" s="26">
        <f t="shared" si="35"/>
        <v>1</v>
      </c>
      <c r="F70" s="24">
        <f t="shared" si="35"/>
        <v>1</v>
      </c>
      <c r="G70" s="25">
        <f t="shared" si="35"/>
        <v>1</v>
      </c>
      <c r="H70" s="25">
        <f t="shared" si="35"/>
        <v>0</v>
      </c>
      <c r="I70" s="26">
        <f t="shared" si="35"/>
        <v>2</v>
      </c>
      <c r="J70" s="24">
        <f t="shared" si="35"/>
        <v>0</v>
      </c>
      <c r="K70" s="25">
        <f t="shared" si="35"/>
        <v>8</v>
      </c>
      <c r="L70" s="25">
        <f t="shared" si="35"/>
        <v>0</v>
      </c>
      <c r="M70" s="26">
        <f t="shared" si="35"/>
        <v>8</v>
      </c>
      <c r="N70" s="24">
        <f t="shared" si="35"/>
        <v>0</v>
      </c>
      <c r="O70" s="25">
        <f t="shared" si="35"/>
        <v>12</v>
      </c>
      <c r="P70" s="25">
        <f t="shared" si="35"/>
        <v>37</v>
      </c>
      <c r="Q70" s="26">
        <f t="shared" si="35"/>
        <v>49</v>
      </c>
    </row>
    <row r="71" spans="1:17" s="13" customFormat="1" ht="14" hidden="1" thickBot="1" x14ac:dyDescent="0.2">
      <c r="A71" s="27" t="s">
        <v>23</v>
      </c>
      <c r="B71" s="28">
        <f t="shared" ref="B71:Q71" si="36">SUM(B62:B65)</f>
        <v>0</v>
      </c>
      <c r="C71" s="29">
        <f t="shared" si="36"/>
        <v>0</v>
      </c>
      <c r="D71" s="29">
        <f t="shared" si="36"/>
        <v>0</v>
      </c>
      <c r="E71" s="30">
        <f t="shared" si="36"/>
        <v>0</v>
      </c>
      <c r="F71" s="28">
        <f t="shared" si="36"/>
        <v>1</v>
      </c>
      <c r="G71" s="29">
        <f t="shared" si="36"/>
        <v>1</v>
      </c>
      <c r="H71" s="29">
        <f t="shared" si="36"/>
        <v>0</v>
      </c>
      <c r="I71" s="30">
        <f t="shared" si="36"/>
        <v>2</v>
      </c>
      <c r="J71" s="28">
        <f t="shared" si="36"/>
        <v>0</v>
      </c>
      <c r="K71" s="29">
        <f t="shared" si="36"/>
        <v>7</v>
      </c>
      <c r="L71" s="29">
        <f t="shared" si="36"/>
        <v>0</v>
      </c>
      <c r="M71" s="30">
        <f t="shared" si="36"/>
        <v>7</v>
      </c>
      <c r="N71" s="28">
        <f t="shared" si="36"/>
        <v>0</v>
      </c>
      <c r="O71" s="29">
        <f t="shared" si="36"/>
        <v>12</v>
      </c>
      <c r="P71" s="29">
        <f t="shared" si="36"/>
        <v>28</v>
      </c>
      <c r="Q71" s="30">
        <f t="shared" si="36"/>
        <v>40</v>
      </c>
    </row>
    <row r="72" spans="1:17" x14ac:dyDescent="0.15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</row>
    <row r="73" spans="1:17" x14ac:dyDescent="0.15">
      <c r="A73" s="23" t="s">
        <v>24</v>
      </c>
      <c r="B73" s="35">
        <f t="shared" ref="B73:Q73" si="37">SUM(B58:B65)</f>
        <v>1</v>
      </c>
      <c r="C73" s="36">
        <f t="shared" si="37"/>
        <v>0</v>
      </c>
      <c r="D73" s="36">
        <f t="shared" si="37"/>
        <v>1</v>
      </c>
      <c r="E73" s="37">
        <f t="shared" si="37"/>
        <v>2</v>
      </c>
      <c r="F73" s="35">
        <f t="shared" si="37"/>
        <v>2</v>
      </c>
      <c r="G73" s="36">
        <f t="shared" si="37"/>
        <v>4</v>
      </c>
      <c r="H73" s="36">
        <f t="shared" si="37"/>
        <v>0</v>
      </c>
      <c r="I73" s="37">
        <f t="shared" si="37"/>
        <v>6</v>
      </c>
      <c r="J73" s="35">
        <f t="shared" si="37"/>
        <v>1</v>
      </c>
      <c r="K73" s="36">
        <f t="shared" si="37"/>
        <v>14</v>
      </c>
      <c r="L73" s="36">
        <f t="shared" si="37"/>
        <v>0</v>
      </c>
      <c r="M73" s="37">
        <f t="shared" si="37"/>
        <v>15</v>
      </c>
      <c r="N73" s="35">
        <f t="shared" si="37"/>
        <v>0</v>
      </c>
      <c r="O73" s="36">
        <f t="shared" si="37"/>
        <v>18</v>
      </c>
      <c r="P73" s="36">
        <f t="shared" si="37"/>
        <v>56</v>
      </c>
      <c r="Q73" s="37">
        <f t="shared" si="37"/>
        <v>74</v>
      </c>
    </row>
    <row r="74" spans="1:17" x14ac:dyDescent="0.15">
      <c r="A74" s="23" t="s">
        <v>25</v>
      </c>
      <c r="B74" s="35">
        <f t="shared" ref="B74:Q74" si="38">MAX(B67:B71)</f>
        <v>1</v>
      </c>
      <c r="C74" s="36">
        <f t="shared" si="38"/>
        <v>0</v>
      </c>
      <c r="D74" s="36">
        <f t="shared" si="38"/>
        <v>1</v>
      </c>
      <c r="E74" s="37">
        <f t="shared" si="38"/>
        <v>2</v>
      </c>
      <c r="F74" s="35">
        <f t="shared" si="38"/>
        <v>1</v>
      </c>
      <c r="G74" s="36">
        <f t="shared" si="38"/>
        <v>3</v>
      </c>
      <c r="H74" s="36">
        <f t="shared" si="38"/>
        <v>0</v>
      </c>
      <c r="I74" s="37">
        <f t="shared" si="38"/>
        <v>4</v>
      </c>
      <c r="J74" s="35">
        <f t="shared" si="38"/>
        <v>1</v>
      </c>
      <c r="K74" s="36">
        <f t="shared" si="38"/>
        <v>10</v>
      </c>
      <c r="L74" s="36">
        <f t="shared" si="38"/>
        <v>0</v>
      </c>
      <c r="M74" s="37">
        <f t="shared" si="38"/>
        <v>11</v>
      </c>
      <c r="N74" s="35">
        <f t="shared" si="38"/>
        <v>0</v>
      </c>
      <c r="O74" s="36">
        <f t="shared" si="38"/>
        <v>12</v>
      </c>
      <c r="P74" s="36">
        <f t="shared" si="38"/>
        <v>40</v>
      </c>
      <c r="Q74" s="37">
        <f t="shared" si="38"/>
        <v>49</v>
      </c>
    </row>
    <row r="75" spans="1:17" x14ac:dyDescent="0.15">
      <c r="A75" s="23" t="s">
        <v>26</v>
      </c>
      <c r="B75" s="35">
        <f t="shared" ref="B75:Q75" si="39">SUM(B58:B65)/2</f>
        <v>0.5</v>
      </c>
      <c r="C75" s="36">
        <f t="shared" si="39"/>
        <v>0</v>
      </c>
      <c r="D75" s="36">
        <f t="shared" si="39"/>
        <v>0.5</v>
      </c>
      <c r="E75" s="37">
        <f t="shared" si="39"/>
        <v>1</v>
      </c>
      <c r="F75" s="35">
        <f t="shared" si="39"/>
        <v>1</v>
      </c>
      <c r="G75" s="36">
        <f t="shared" si="39"/>
        <v>2</v>
      </c>
      <c r="H75" s="36">
        <f t="shared" si="39"/>
        <v>0</v>
      </c>
      <c r="I75" s="37">
        <f t="shared" si="39"/>
        <v>3</v>
      </c>
      <c r="J75" s="35">
        <f t="shared" si="39"/>
        <v>0.5</v>
      </c>
      <c r="K75" s="36">
        <f t="shared" si="39"/>
        <v>7</v>
      </c>
      <c r="L75" s="36">
        <f t="shared" si="39"/>
        <v>0</v>
      </c>
      <c r="M75" s="37">
        <f t="shared" si="39"/>
        <v>7.5</v>
      </c>
      <c r="N75" s="35">
        <f t="shared" si="39"/>
        <v>0</v>
      </c>
      <c r="O75" s="36">
        <f t="shared" si="39"/>
        <v>9</v>
      </c>
      <c r="P75" s="36">
        <f t="shared" si="39"/>
        <v>28</v>
      </c>
      <c r="Q75" s="37">
        <f t="shared" si="39"/>
        <v>37</v>
      </c>
    </row>
    <row r="76" spans="1:17" ht="14" thickBot="1" x14ac:dyDescent="0.2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</row>
    <row r="77" spans="1:17" ht="14" thickBot="1" x14ac:dyDescent="0.2">
      <c r="A77" s="1"/>
      <c r="B77" s="1" t="str">
        <f>cycle!A6</f>
        <v>Wednesday 22 March 2000</v>
      </c>
      <c r="D77" s="2"/>
      <c r="H77" s="1" t="str">
        <f>cycle!B6</f>
        <v>Overcast but generally fine</v>
      </c>
    </row>
    <row r="78" spans="1:17" x14ac:dyDescent="0.15">
      <c r="A78" s="4"/>
      <c r="B78" s="5" t="s">
        <v>3</v>
      </c>
      <c r="C78" s="6"/>
      <c r="D78" s="6"/>
      <c r="E78" s="7"/>
      <c r="F78" s="5" t="s">
        <v>4</v>
      </c>
      <c r="G78" s="6"/>
      <c r="H78" s="6"/>
      <c r="I78" s="7"/>
      <c r="J78" s="5" t="s">
        <v>5</v>
      </c>
      <c r="K78" s="6"/>
      <c r="L78" s="6"/>
      <c r="M78" s="7"/>
      <c r="N78" s="5" t="s">
        <v>6</v>
      </c>
      <c r="O78" s="6"/>
      <c r="P78" s="6"/>
      <c r="Q78" s="7"/>
    </row>
    <row r="79" spans="1:17" s="13" customFormat="1" ht="14" thickBot="1" x14ac:dyDescent="0.2">
      <c r="A79" s="8"/>
      <c r="B79" s="9"/>
      <c r="C79" s="10" t="str">
        <f>C55</f>
        <v>Adelaide (N)</v>
      </c>
      <c r="D79" s="11"/>
      <c r="E79" s="12"/>
      <c r="F79" s="9"/>
      <c r="G79" s="10" t="str">
        <f>G55</f>
        <v>John</v>
      </c>
      <c r="H79" s="11"/>
      <c r="I79" s="12"/>
      <c r="J79" s="9"/>
      <c r="K79" s="10" t="str">
        <f>K55</f>
        <v>Adelaide (S)</v>
      </c>
      <c r="L79" s="11"/>
      <c r="M79" s="12"/>
      <c r="N79" s="9"/>
      <c r="O79" s="10" t="str">
        <f>O55</f>
        <v>Riddiford</v>
      </c>
      <c r="P79" s="11"/>
      <c r="Q79" s="12"/>
    </row>
    <row r="80" spans="1:17" s="18" customFormat="1" ht="11" x14ac:dyDescent="0.15">
      <c r="A80" s="14"/>
      <c r="B80" s="15" t="s">
        <v>7</v>
      </c>
      <c r="C80" s="16" t="s">
        <v>8</v>
      </c>
      <c r="D80" s="16" t="s">
        <v>9</v>
      </c>
      <c r="E80" s="17" t="s">
        <v>10</v>
      </c>
      <c r="F80" s="15" t="s">
        <v>7</v>
      </c>
      <c r="G80" s="16" t="s">
        <v>8</v>
      </c>
      <c r="H80" s="16" t="s">
        <v>9</v>
      </c>
      <c r="I80" s="17" t="s">
        <v>10</v>
      </c>
      <c r="J80" s="15" t="s">
        <v>7</v>
      </c>
      <c r="K80" s="16" t="s">
        <v>8</v>
      </c>
      <c r="L80" s="16" t="s">
        <v>9</v>
      </c>
      <c r="M80" s="17" t="s">
        <v>10</v>
      </c>
      <c r="N80" s="15" t="s">
        <v>7</v>
      </c>
      <c r="O80" s="16" t="s">
        <v>8</v>
      </c>
      <c r="P80" s="16" t="s">
        <v>9</v>
      </c>
      <c r="Q80" s="17" t="s">
        <v>10</v>
      </c>
    </row>
    <row r="81" spans="1:17" s="13" customFormat="1" x14ac:dyDescent="0.15">
      <c r="A81" s="8"/>
      <c r="B81" s="19"/>
      <c r="C81" s="20"/>
      <c r="D81" s="20"/>
      <c r="E81" s="21"/>
      <c r="F81" s="19"/>
      <c r="G81" s="20"/>
      <c r="H81" s="20"/>
      <c r="I81" s="21"/>
      <c r="J81" s="19"/>
      <c r="K81" s="20"/>
      <c r="L81" s="20"/>
      <c r="M81" s="21"/>
      <c r="N81" s="19"/>
      <c r="O81" s="20"/>
      <c r="P81" s="20"/>
      <c r="Q81" s="22"/>
    </row>
    <row r="82" spans="1:17" s="13" customFormat="1" x14ac:dyDescent="0.15">
      <c r="A82" s="23" t="s">
        <v>11</v>
      </c>
      <c r="B82" s="24">
        <v>0</v>
      </c>
      <c r="C82" s="25">
        <v>0</v>
      </c>
      <c r="D82" s="25">
        <v>0</v>
      </c>
      <c r="E82" s="26">
        <f t="shared" ref="E82:E89" si="40">SUM(B82:D82)</f>
        <v>0</v>
      </c>
      <c r="F82" s="24">
        <v>0</v>
      </c>
      <c r="G82" s="25">
        <v>1</v>
      </c>
      <c r="H82" s="25">
        <v>0</v>
      </c>
      <c r="I82" s="26">
        <f t="shared" ref="I82:I89" si="41">SUM(F82:H82)</f>
        <v>1</v>
      </c>
      <c r="J82" s="24">
        <v>0</v>
      </c>
      <c r="K82" s="25">
        <v>0</v>
      </c>
      <c r="L82" s="25">
        <v>0</v>
      </c>
      <c r="M82" s="26">
        <f t="shared" ref="M82:M89" si="42">SUM(J82:L82)</f>
        <v>0</v>
      </c>
      <c r="N82" s="24">
        <v>0</v>
      </c>
      <c r="O82" s="25">
        <v>0</v>
      </c>
      <c r="P82" s="25">
        <v>2</v>
      </c>
      <c r="Q82" s="26">
        <f t="shared" ref="Q82:Q89" si="43">SUM(N82:P82)</f>
        <v>2</v>
      </c>
    </row>
    <row r="83" spans="1:17" s="13" customFormat="1" x14ac:dyDescent="0.15">
      <c r="A83" s="23" t="s">
        <v>12</v>
      </c>
      <c r="B83" s="24">
        <v>0</v>
      </c>
      <c r="C83" s="25">
        <v>0</v>
      </c>
      <c r="D83" s="25">
        <v>0</v>
      </c>
      <c r="E83" s="26">
        <f t="shared" si="40"/>
        <v>0</v>
      </c>
      <c r="F83" s="24">
        <v>0</v>
      </c>
      <c r="G83" s="25">
        <v>0</v>
      </c>
      <c r="H83" s="25">
        <v>0</v>
      </c>
      <c r="I83" s="26">
        <f t="shared" si="41"/>
        <v>0</v>
      </c>
      <c r="J83" s="24">
        <v>1</v>
      </c>
      <c r="K83" s="25">
        <v>0</v>
      </c>
      <c r="L83" s="25">
        <v>0</v>
      </c>
      <c r="M83" s="26">
        <f t="shared" si="42"/>
        <v>1</v>
      </c>
      <c r="N83" s="24">
        <v>0</v>
      </c>
      <c r="O83" s="25">
        <v>1</v>
      </c>
      <c r="P83" s="25">
        <v>5</v>
      </c>
      <c r="Q83" s="26">
        <f t="shared" si="43"/>
        <v>6</v>
      </c>
    </row>
    <row r="84" spans="1:17" s="13" customFormat="1" x14ac:dyDescent="0.15">
      <c r="A84" s="23" t="s">
        <v>13</v>
      </c>
      <c r="B84" s="24">
        <v>0</v>
      </c>
      <c r="C84" s="25">
        <v>1</v>
      </c>
      <c r="D84" s="25">
        <v>0</v>
      </c>
      <c r="E84" s="26">
        <f t="shared" si="40"/>
        <v>1</v>
      </c>
      <c r="F84" s="24">
        <v>0</v>
      </c>
      <c r="G84" s="25">
        <v>1</v>
      </c>
      <c r="H84" s="25">
        <v>0</v>
      </c>
      <c r="I84" s="26">
        <f t="shared" si="41"/>
        <v>1</v>
      </c>
      <c r="J84" s="24">
        <v>1</v>
      </c>
      <c r="K84" s="25">
        <v>1</v>
      </c>
      <c r="L84" s="25">
        <v>0</v>
      </c>
      <c r="M84" s="26">
        <f t="shared" si="42"/>
        <v>2</v>
      </c>
      <c r="N84" s="24">
        <v>0</v>
      </c>
      <c r="O84" s="25">
        <v>1</v>
      </c>
      <c r="P84" s="25">
        <v>6</v>
      </c>
      <c r="Q84" s="26">
        <f t="shared" si="43"/>
        <v>7</v>
      </c>
    </row>
    <row r="85" spans="1:17" s="13" customFormat="1" x14ac:dyDescent="0.15">
      <c r="A85" s="23" t="s">
        <v>14</v>
      </c>
      <c r="B85" s="24">
        <v>0</v>
      </c>
      <c r="C85" s="25">
        <v>0</v>
      </c>
      <c r="D85" s="25">
        <v>0</v>
      </c>
      <c r="E85" s="26">
        <f t="shared" si="40"/>
        <v>0</v>
      </c>
      <c r="F85" s="24">
        <v>1</v>
      </c>
      <c r="G85" s="25">
        <v>0</v>
      </c>
      <c r="H85" s="25">
        <v>0</v>
      </c>
      <c r="I85" s="26">
        <f t="shared" si="41"/>
        <v>1</v>
      </c>
      <c r="J85" s="24">
        <v>1</v>
      </c>
      <c r="K85" s="25">
        <v>0</v>
      </c>
      <c r="L85" s="25">
        <v>0</v>
      </c>
      <c r="M85" s="26">
        <f t="shared" si="42"/>
        <v>1</v>
      </c>
      <c r="N85" s="24">
        <v>0</v>
      </c>
      <c r="O85" s="25">
        <v>0</v>
      </c>
      <c r="P85" s="25">
        <v>9</v>
      </c>
      <c r="Q85" s="26">
        <f t="shared" si="43"/>
        <v>9</v>
      </c>
    </row>
    <row r="86" spans="1:17" s="13" customFormat="1" x14ac:dyDescent="0.15">
      <c r="A86" s="23" t="s">
        <v>15</v>
      </c>
      <c r="B86" s="24">
        <v>0</v>
      </c>
      <c r="C86" s="25">
        <v>0</v>
      </c>
      <c r="D86" s="25">
        <v>0</v>
      </c>
      <c r="E86" s="26">
        <f t="shared" si="40"/>
        <v>0</v>
      </c>
      <c r="F86" s="24">
        <v>0</v>
      </c>
      <c r="G86" s="25">
        <v>0</v>
      </c>
      <c r="H86" s="25">
        <v>0</v>
      </c>
      <c r="I86" s="26">
        <f t="shared" si="41"/>
        <v>0</v>
      </c>
      <c r="J86" s="24">
        <v>0</v>
      </c>
      <c r="K86" s="25">
        <v>1</v>
      </c>
      <c r="L86" s="25">
        <v>0</v>
      </c>
      <c r="M86" s="26">
        <f t="shared" si="42"/>
        <v>1</v>
      </c>
      <c r="N86" s="24">
        <v>0</v>
      </c>
      <c r="O86" s="25">
        <v>5</v>
      </c>
      <c r="P86" s="25">
        <v>7</v>
      </c>
      <c r="Q86" s="26">
        <f t="shared" si="43"/>
        <v>12</v>
      </c>
    </row>
    <row r="87" spans="1:17" s="13" customFormat="1" x14ac:dyDescent="0.15">
      <c r="A87" s="23" t="s">
        <v>16</v>
      </c>
      <c r="B87" s="24">
        <v>0</v>
      </c>
      <c r="C87" s="25">
        <v>0</v>
      </c>
      <c r="D87" s="25">
        <v>0</v>
      </c>
      <c r="E87" s="26">
        <f t="shared" si="40"/>
        <v>0</v>
      </c>
      <c r="F87" s="24">
        <v>1</v>
      </c>
      <c r="G87" s="25">
        <v>0</v>
      </c>
      <c r="H87" s="25">
        <v>0</v>
      </c>
      <c r="I87" s="26">
        <f t="shared" si="41"/>
        <v>1</v>
      </c>
      <c r="J87" s="24">
        <v>0</v>
      </c>
      <c r="K87" s="25">
        <v>2</v>
      </c>
      <c r="L87" s="25">
        <v>0</v>
      </c>
      <c r="M87" s="26">
        <f t="shared" si="42"/>
        <v>2</v>
      </c>
      <c r="N87" s="24">
        <v>0</v>
      </c>
      <c r="O87" s="25">
        <v>4</v>
      </c>
      <c r="P87" s="25">
        <v>8</v>
      </c>
      <c r="Q87" s="26">
        <f t="shared" si="43"/>
        <v>12</v>
      </c>
    </row>
    <row r="88" spans="1:17" s="13" customFormat="1" x14ac:dyDescent="0.15">
      <c r="A88" s="23" t="s">
        <v>17</v>
      </c>
      <c r="B88" s="24">
        <v>1</v>
      </c>
      <c r="C88" s="25">
        <v>0</v>
      </c>
      <c r="D88" s="25">
        <v>0</v>
      </c>
      <c r="E88" s="26">
        <f t="shared" si="40"/>
        <v>1</v>
      </c>
      <c r="F88" s="24">
        <v>0</v>
      </c>
      <c r="G88" s="25">
        <v>0</v>
      </c>
      <c r="H88" s="25">
        <v>0</v>
      </c>
      <c r="I88" s="26">
        <f t="shared" si="41"/>
        <v>0</v>
      </c>
      <c r="J88" s="24">
        <v>2</v>
      </c>
      <c r="K88" s="25">
        <v>1</v>
      </c>
      <c r="L88" s="25">
        <v>0</v>
      </c>
      <c r="M88" s="26">
        <f t="shared" si="42"/>
        <v>3</v>
      </c>
      <c r="N88" s="24">
        <v>0</v>
      </c>
      <c r="O88" s="25">
        <v>2</v>
      </c>
      <c r="P88" s="25">
        <v>3</v>
      </c>
      <c r="Q88" s="26">
        <f t="shared" si="43"/>
        <v>5</v>
      </c>
    </row>
    <row r="89" spans="1:17" s="13" customFormat="1" x14ac:dyDescent="0.15">
      <c r="A89" s="23" t="s">
        <v>18</v>
      </c>
      <c r="B89" s="24">
        <v>0</v>
      </c>
      <c r="C89" s="25">
        <v>0</v>
      </c>
      <c r="D89" s="25">
        <v>0</v>
      </c>
      <c r="E89" s="26">
        <f t="shared" si="40"/>
        <v>0</v>
      </c>
      <c r="F89" s="24">
        <v>0</v>
      </c>
      <c r="G89" s="25">
        <v>0</v>
      </c>
      <c r="H89" s="25">
        <v>0</v>
      </c>
      <c r="I89" s="26">
        <f t="shared" si="41"/>
        <v>0</v>
      </c>
      <c r="J89" s="24">
        <v>0</v>
      </c>
      <c r="K89" s="25">
        <v>0</v>
      </c>
      <c r="L89" s="25">
        <v>0</v>
      </c>
      <c r="M89" s="26">
        <f t="shared" si="42"/>
        <v>0</v>
      </c>
      <c r="N89" s="24">
        <v>0</v>
      </c>
      <c r="O89" s="25">
        <v>1</v>
      </c>
      <c r="P89" s="25">
        <v>7</v>
      </c>
      <c r="Q89" s="26">
        <f t="shared" si="43"/>
        <v>8</v>
      </c>
    </row>
    <row r="90" spans="1:17" s="13" customFormat="1" ht="14" thickBot="1" x14ac:dyDescent="0.2">
      <c r="A90" s="23"/>
      <c r="B90" s="24"/>
      <c r="C90" s="25"/>
      <c r="D90" s="25"/>
      <c r="E90" s="26"/>
      <c r="F90" s="24"/>
      <c r="G90" s="25"/>
      <c r="H90" s="25"/>
      <c r="I90" s="26"/>
      <c r="J90" s="24"/>
      <c r="K90" s="25"/>
      <c r="L90" s="25"/>
      <c r="M90" s="26"/>
      <c r="N90" s="24"/>
      <c r="O90" s="25"/>
      <c r="P90" s="25"/>
      <c r="Q90" s="26"/>
    </row>
    <row r="91" spans="1:17" s="13" customFormat="1" hidden="1" x14ac:dyDescent="0.15">
      <c r="A91" s="23" t="s">
        <v>19</v>
      </c>
      <c r="B91" s="24">
        <f t="shared" ref="B91:Q91" si="44">SUM(B82:B85)</f>
        <v>0</v>
      </c>
      <c r="C91" s="25">
        <f t="shared" si="44"/>
        <v>1</v>
      </c>
      <c r="D91" s="25">
        <f t="shared" si="44"/>
        <v>0</v>
      </c>
      <c r="E91" s="26">
        <f t="shared" si="44"/>
        <v>1</v>
      </c>
      <c r="F91" s="24">
        <f t="shared" si="44"/>
        <v>1</v>
      </c>
      <c r="G91" s="25">
        <f t="shared" si="44"/>
        <v>2</v>
      </c>
      <c r="H91" s="25">
        <f t="shared" si="44"/>
        <v>0</v>
      </c>
      <c r="I91" s="26">
        <f t="shared" si="44"/>
        <v>3</v>
      </c>
      <c r="J91" s="24">
        <f t="shared" si="44"/>
        <v>3</v>
      </c>
      <c r="K91" s="25">
        <f t="shared" si="44"/>
        <v>1</v>
      </c>
      <c r="L91" s="25">
        <f t="shared" si="44"/>
        <v>0</v>
      </c>
      <c r="M91" s="26">
        <f t="shared" si="44"/>
        <v>4</v>
      </c>
      <c r="N91" s="24">
        <f t="shared" si="44"/>
        <v>0</v>
      </c>
      <c r="O91" s="25">
        <f t="shared" si="44"/>
        <v>2</v>
      </c>
      <c r="P91" s="25">
        <f t="shared" si="44"/>
        <v>22</v>
      </c>
      <c r="Q91" s="26">
        <f t="shared" si="44"/>
        <v>24</v>
      </c>
    </row>
    <row r="92" spans="1:17" s="13" customFormat="1" hidden="1" x14ac:dyDescent="0.15">
      <c r="A92" s="23" t="s">
        <v>20</v>
      </c>
      <c r="B92" s="24">
        <f t="shared" ref="B92:Q92" si="45">SUM(B83:B86)</f>
        <v>0</v>
      </c>
      <c r="C92" s="25">
        <f t="shared" si="45"/>
        <v>1</v>
      </c>
      <c r="D92" s="25">
        <f t="shared" si="45"/>
        <v>0</v>
      </c>
      <c r="E92" s="26">
        <f t="shared" si="45"/>
        <v>1</v>
      </c>
      <c r="F92" s="24">
        <f t="shared" si="45"/>
        <v>1</v>
      </c>
      <c r="G92" s="25">
        <f t="shared" si="45"/>
        <v>1</v>
      </c>
      <c r="H92" s="25">
        <f t="shared" si="45"/>
        <v>0</v>
      </c>
      <c r="I92" s="26">
        <f t="shared" si="45"/>
        <v>2</v>
      </c>
      <c r="J92" s="24">
        <f t="shared" si="45"/>
        <v>3</v>
      </c>
      <c r="K92" s="25">
        <f t="shared" si="45"/>
        <v>2</v>
      </c>
      <c r="L92" s="25">
        <f t="shared" si="45"/>
        <v>0</v>
      </c>
      <c r="M92" s="26">
        <f t="shared" si="45"/>
        <v>5</v>
      </c>
      <c r="N92" s="24">
        <f t="shared" si="45"/>
        <v>0</v>
      </c>
      <c r="O92" s="25">
        <f t="shared" si="45"/>
        <v>7</v>
      </c>
      <c r="P92" s="25">
        <f t="shared" si="45"/>
        <v>27</v>
      </c>
      <c r="Q92" s="26">
        <f t="shared" si="45"/>
        <v>34</v>
      </c>
    </row>
    <row r="93" spans="1:17" s="13" customFormat="1" hidden="1" x14ac:dyDescent="0.15">
      <c r="A93" s="23" t="s">
        <v>21</v>
      </c>
      <c r="B93" s="24">
        <f t="shared" ref="B93:Q93" si="46">SUM(B84:B87)</f>
        <v>0</v>
      </c>
      <c r="C93" s="25">
        <f t="shared" si="46"/>
        <v>1</v>
      </c>
      <c r="D93" s="25">
        <f t="shared" si="46"/>
        <v>0</v>
      </c>
      <c r="E93" s="26">
        <f t="shared" si="46"/>
        <v>1</v>
      </c>
      <c r="F93" s="24">
        <f t="shared" si="46"/>
        <v>2</v>
      </c>
      <c r="G93" s="25">
        <f t="shared" si="46"/>
        <v>1</v>
      </c>
      <c r="H93" s="25">
        <f t="shared" si="46"/>
        <v>0</v>
      </c>
      <c r="I93" s="26">
        <f t="shared" si="46"/>
        <v>3</v>
      </c>
      <c r="J93" s="24">
        <f t="shared" si="46"/>
        <v>2</v>
      </c>
      <c r="K93" s="25">
        <f t="shared" si="46"/>
        <v>4</v>
      </c>
      <c r="L93" s="25">
        <f t="shared" si="46"/>
        <v>0</v>
      </c>
      <c r="M93" s="26">
        <f t="shared" si="46"/>
        <v>6</v>
      </c>
      <c r="N93" s="24">
        <f t="shared" si="46"/>
        <v>0</v>
      </c>
      <c r="O93" s="25">
        <f t="shared" si="46"/>
        <v>10</v>
      </c>
      <c r="P93" s="25">
        <f t="shared" si="46"/>
        <v>30</v>
      </c>
      <c r="Q93" s="26">
        <f t="shared" si="46"/>
        <v>40</v>
      </c>
    </row>
    <row r="94" spans="1:17" s="13" customFormat="1" hidden="1" x14ac:dyDescent="0.15">
      <c r="A94" s="23" t="s">
        <v>22</v>
      </c>
      <c r="B94" s="24">
        <f t="shared" ref="B94:Q94" si="47">SUM(B85:B88)</f>
        <v>1</v>
      </c>
      <c r="C94" s="25">
        <f t="shared" si="47"/>
        <v>0</v>
      </c>
      <c r="D94" s="25">
        <f t="shared" si="47"/>
        <v>0</v>
      </c>
      <c r="E94" s="26">
        <f t="shared" si="47"/>
        <v>1</v>
      </c>
      <c r="F94" s="24">
        <f t="shared" si="47"/>
        <v>2</v>
      </c>
      <c r="G94" s="25">
        <f t="shared" si="47"/>
        <v>0</v>
      </c>
      <c r="H94" s="25">
        <f t="shared" si="47"/>
        <v>0</v>
      </c>
      <c r="I94" s="26">
        <f t="shared" si="47"/>
        <v>2</v>
      </c>
      <c r="J94" s="24">
        <f t="shared" si="47"/>
        <v>3</v>
      </c>
      <c r="K94" s="25">
        <f t="shared" si="47"/>
        <v>4</v>
      </c>
      <c r="L94" s="25">
        <f t="shared" si="47"/>
        <v>0</v>
      </c>
      <c r="M94" s="26">
        <f t="shared" si="47"/>
        <v>7</v>
      </c>
      <c r="N94" s="24">
        <f t="shared" si="47"/>
        <v>0</v>
      </c>
      <c r="O94" s="25">
        <f t="shared" si="47"/>
        <v>11</v>
      </c>
      <c r="P94" s="25">
        <f t="shared" si="47"/>
        <v>27</v>
      </c>
      <c r="Q94" s="26">
        <f t="shared" si="47"/>
        <v>38</v>
      </c>
    </row>
    <row r="95" spans="1:17" s="13" customFormat="1" ht="14" hidden="1" thickBot="1" x14ac:dyDescent="0.2">
      <c r="A95" s="27" t="s">
        <v>23</v>
      </c>
      <c r="B95" s="28">
        <f t="shared" ref="B95:Q95" si="48">SUM(B86:B89)</f>
        <v>1</v>
      </c>
      <c r="C95" s="29">
        <f t="shared" si="48"/>
        <v>0</v>
      </c>
      <c r="D95" s="29">
        <f t="shared" si="48"/>
        <v>0</v>
      </c>
      <c r="E95" s="30">
        <f t="shared" si="48"/>
        <v>1</v>
      </c>
      <c r="F95" s="28">
        <f t="shared" si="48"/>
        <v>1</v>
      </c>
      <c r="G95" s="29">
        <f t="shared" si="48"/>
        <v>0</v>
      </c>
      <c r="H95" s="29">
        <f t="shared" si="48"/>
        <v>0</v>
      </c>
      <c r="I95" s="30">
        <f t="shared" si="48"/>
        <v>1</v>
      </c>
      <c r="J95" s="28">
        <f t="shared" si="48"/>
        <v>2</v>
      </c>
      <c r="K95" s="29">
        <f t="shared" si="48"/>
        <v>4</v>
      </c>
      <c r="L95" s="29">
        <f t="shared" si="48"/>
        <v>0</v>
      </c>
      <c r="M95" s="30">
        <f t="shared" si="48"/>
        <v>6</v>
      </c>
      <c r="N95" s="28">
        <f t="shared" si="48"/>
        <v>0</v>
      </c>
      <c r="O95" s="29">
        <f t="shared" si="48"/>
        <v>12</v>
      </c>
      <c r="P95" s="29">
        <f t="shared" si="48"/>
        <v>25</v>
      </c>
      <c r="Q95" s="30">
        <f t="shared" si="48"/>
        <v>37</v>
      </c>
    </row>
    <row r="96" spans="1:17" x14ac:dyDescent="0.15">
      <c r="A96" s="31"/>
      <c r="B96" s="32"/>
      <c r="C96" s="33"/>
      <c r="D96" s="33"/>
      <c r="E96" s="34"/>
      <c r="F96" s="32"/>
      <c r="G96" s="33"/>
      <c r="H96" s="33"/>
      <c r="I96" s="34"/>
      <c r="J96" s="32"/>
      <c r="K96" s="33"/>
      <c r="L96" s="33"/>
      <c r="M96" s="34"/>
      <c r="N96" s="32"/>
      <c r="O96" s="33"/>
      <c r="P96" s="33"/>
      <c r="Q96" s="34"/>
    </row>
    <row r="97" spans="1:17" x14ac:dyDescent="0.15">
      <c r="A97" s="23" t="s">
        <v>24</v>
      </c>
      <c r="B97" s="35">
        <f t="shared" ref="B97:Q97" si="49">SUM(B82:B89)</f>
        <v>1</v>
      </c>
      <c r="C97" s="36">
        <f t="shared" si="49"/>
        <v>1</v>
      </c>
      <c r="D97" s="36">
        <f t="shared" si="49"/>
        <v>0</v>
      </c>
      <c r="E97" s="37">
        <f t="shared" si="49"/>
        <v>2</v>
      </c>
      <c r="F97" s="35">
        <f t="shared" si="49"/>
        <v>2</v>
      </c>
      <c r="G97" s="36">
        <f t="shared" si="49"/>
        <v>2</v>
      </c>
      <c r="H97" s="36">
        <f t="shared" si="49"/>
        <v>0</v>
      </c>
      <c r="I97" s="37">
        <f t="shared" si="49"/>
        <v>4</v>
      </c>
      <c r="J97" s="35">
        <f t="shared" si="49"/>
        <v>5</v>
      </c>
      <c r="K97" s="36">
        <f t="shared" si="49"/>
        <v>5</v>
      </c>
      <c r="L97" s="36">
        <f t="shared" si="49"/>
        <v>0</v>
      </c>
      <c r="M97" s="37">
        <f t="shared" si="49"/>
        <v>10</v>
      </c>
      <c r="N97" s="35">
        <f t="shared" si="49"/>
        <v>0</v>
      </c>
      <c r="O97" s="36">
        <f t="shared" si="49"/>
        <v>14</v>
      </c>
      <c r="P97" s="36">
        <f t="shared" si="49"/>
        <v>47</v>
      </c>
      <c r="Q97" s="37">
        <f t="shared" si="49"/>
        <v>61</v>
      </c>
    </row>
    <row r="98" spans="1:17" x14ac:dyDescent="0.15">
      <c r="A98" s="23" t="s">
        <v>25</v>
      </c>
      <c r="B98" s="35">
        <f t="shared" ref="B98:Q98" si="50">MAX(B91:B95)</f>
        <v>1</v>
      </c>
      <c r="C98" s="36">
        <f t="shared" si="50"/>
        <v>1</v>
      </c>
      <c r="D98" s="36">
        <f t="shared" si="50"/>
        <v>0</v>
      </c>
      <c r="E98" s="37">
        <f t="shared" si="50"/>
        <v>1</v>
      </c>
      <c r="F98" s="35">
        <f t="shared" si="50"/>
        <v>2</v>
      </c>
      <c r="G98" s="36">
        <f t="shared" si="50"/>
        <v>2</v>
      </c>
      <c r="H98" s="36">
        <f t="shared" si="50"/>
        <v>0</v>
      </c>
      <c r="I98" s="37">
        <f t="shared" si="50"/>
        <v>3</v>
      </c>
      <c r="J98" s="35">
        <f t="shared" si="50"/>
        <v>3</v>
      </c>
      <c r="K98" s="36">
        <f t="shared" si="50"/>
        <v>4</v>
      </c>
      <c r="L98" s="36">
        <f t="shared" si="50"/>
        <v>0</v>
      </c>
      <c r="M98" s="37">
        <f t="shared" si="50"/>
        <v>7</v>
      </c>
      <c r="N98" s="35">
        <f t="shared" si="50"/>
        <v>0</v>
      </c>
      <c r="O98" s="36">
        <f t="shared" si="50"/>
        <v>12</v>
      </c>
      <c r="P98" s="36">
        <f t="shared" si="50"/>
        <v>30</v>
      </c>
      <c r="Q98" s="37">
        <f t="shared" si="50"/>
        <v>40</v>
      </c>
    </row>
    <row r="99" spans="1:17" x14ac:dyDescent="0.15">
      <c r="A99" s="23" t="s">
        <v>26</v>
      </c>
      <c r="B99" s="35">
        <f t="shared" ref="B99:Q99" si="51">SUM(B82:B89)/2</f>
        <v>0.5</v>
      </c>
      <c r="C99" s="36">
        <f t="shared" si="51"/>
        <v>0.5</v>
      </c>
      <c r="D99" s="36">
        <f t="shared" si="51"/>
        <v>0</v>
      </c>
      <c r="E99" s="37">
        <f t="shared" si="51"/>
        <v>1</v>
      </c>
      <c r="F99" s="35">
        <f t="shared" si="51"/>
        <v>1</v>
      </c>
      <c r="G99" s="36">
        <f t="shared" si="51"/>
        <v>1</v>
      </c>
      <c r="H99" s="36">
        <f t="shared" si="51"/>
        <v>0</v>
      </c>
      <c r="I99" s="37">
        <f t="shared" si="51"/>
        <v>2</v>
      </c>
      <c r="J99" s="35">
        <f t="shared" si="51"/>
        <v>2.5</v>
      </c>
      <c r="K99" s="36">
        <f t="shared" si="51"/>
        <v>2.5</v>
      </c>
      <c r="L99" s="36">
        <f t="shared" si="51"/>
        <v>0</v>
      </c>
      <c r="M99" s="37">
        <f t="shared" si="51"/>
        <v>5</v>
      </c>
      <c r="N99" s="35">
        <f t="shared" si="51"/>
        <v>0</v>
      </c>
      <c r="O99" s="36">
        <f t="shared" si="51"/>
        <v>7</v>
      </c>
      <c r="P99" s="36">
        <f t="shared" si="51"/>
        <v>23.5</v>
      </c>
      <c r="Q99" s="37">
        <f t="shared" si="51"/>
        <v>30.5</v>
      </c>
    </row>
    <row r="100" spans="1:17" ht="14" thickBot="1" x14ac:dyDescent="0.2">
      <c r="A100" s="27"/>
      <c r="B100" s="38"/>
      <c r="C100" s="39"/>
      <c r="D100" s="39"/>
      <c r="E100" s="40"/>
      <c r="F100" s="38"/>
      <c r="G100" s="39"/>
      <c r="H100" s="39"/>
      <c r="I100" s="40"/>
      <c r="J100" s="38"/>
      <c r="K100" s="39"/>
      <c r="L100" s="39"/>
      <c r="M100" s="40"/>
      <c r="N100" s="38"/>
      <c r="O100" s="39"/>
      <c r="P100" s="39"/>
      <c r="Q100" s="40"/>
    </row>
    <row r="101" spans="1:17" x14ac:dyDescent="0.15">
      <c r="A101" s="41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</row>
    <row r="102" spans="1:17" ht="14" thickBot="1" x14ac:dyDescent="0.2">
      <c r="A102" s="1"/>
      <c r="B102" s="1" t="str">
        <f>cycle!A7</f>
        <v>Thursday 23 March 2000</v>
      </c>
      <c r="D102" s="2"/>
      <c r="H102" s="1" t="str">
        <f>cycle!B7</f>
        <v>Overcast but clearing</v>
      </c>
    </row>
    <row r="103" spans="1:17" x14ac:dyDescent="0.15">
      <c r="A103" s="4"/>
      <c r="B103" s="5" t="s">
        <v>3</v>
      </c>
      <c r="C103" s="6"/>
      <c r="D103" s="6"/>
      <c r="E103" s="7"/>
      <c r="F103" s="5" t="s">
        <v>4</v>
      </c>
      <c r="G103" s="6"/>
      <c r="H103" s="6"/>
      <c r="I103" s="7"/>
      <c r="J103" s="5" t="s">
        <v>5</v>
      </c>
      <c r="K103" s="6"/>
      <c r="L103" s="6"/>
      <c r="M103" s="7"/>
      <c r="N103" s="5" t="s">
        <v>6</v>
      </c>
      <c r="O103" s="6"/>
      <c r="P103" s="6"/>
      <c r="Q103" s="7"/>
    </row>
    <row r="104" spans="1:17" s="13" customFormat="1" ht="14" thickBot="1" x14ac:dyDescent="0.2">
      <c r="A104" s="8"/>
      <c r="B104" s="9"/>
      <c r="C104" s="10" t="str">
        <f>C79</f>
        <v>Adelaide (N)</v>
      </c>
      <c r="D104" s="11"/>
      <c r="E104" s="12"/>
      <c r="F104" s="9"/>
      <c r="G104" s="10" t="str">
        <f>G79</f>
        <v>John</v>
      </c>
      <c r="H104" s="11"/>
      <c r="I104" s="12"/>
      <c r="J104" s="9"/>
      <c r="K104" s="10" t="str">
        <f>K79</f>
        <v>Adelaide (S)</v>
      </c>
      <c r="L104" s="11"/>
      <c r="M104" s="12"/>
      <c r="N104" s="9"/>
      <c r="O104" s="10" t="str">
        <f>O79</f>
        <v>Riddiford</v>
      </c>
      <c r="P104" s="11"/>
      <c r="Q104" s="12"/>
    </row>
    <row r="105" spans="1:17" s="18" customFormat="1" ht="11" x14ac:dyDescent="0.15">
      <c r="A105" s="14"/>
      <c r="B105" s="15" t="s">
        <v>7</v>
      </c>
      <c r="C105" s="16" t="s">
        <v>8</v>
      </c>
      <c r="D105" s="16" t="s">
        <v>9</v>
      </c>
      <c r="E105" s="17" t="s">
        <v>10</v>
      </c>
      <c r="F105" s="15" t="s">
        <v>7</v>
      </c>
      <c r="G105" s="16" t="s">
        <v>8</v>
      </c>
      <c r="H105" s="16" t="s">
        <v>9</v>
      </c>
      <c r="I105" s="17" t="s">
        <v>10</v>
      </c>
      <c r="J105" s="15" t="s">
        <v>7</v>
      </c>
      <c r="K105" s="16" t="s">
        <v>8</v>
      </c>
      <c r="L105" s="16" t="s">
        <v>9</v>
      </c>
      <c r="M105" s="17" t="s">
        <v>10</v>
      </c>
      <c r="N105" s="15" t="s">
        <v>7</v>
      </c>
      <c r="O105" s="16" t="s">
        <v>8</v>
      </c>
      <c r="P105" s="16" t="s">
        <v>9</v>
      </c>
      <c r="Q105" s="17" t="s">
        <v>10</v>
      </c>
    </row>
    <row r="106" spans="1:17" s="13" customFormat="1" x14ac:dyDescent="0.15">
      <c r="A106" s="8"/>
      <c r="B106" s="19"/>
      <c r="C106" s="20"/>
      <c r="D106" s="20"/>
      <c r="E106" s="21"/>
      <c r="F106" s="19"/>
      <c r="G106" s="20"/>
      <c r="H106" s="20"/>
      <c r="I106" s="21"/>
      <c r="J106" s="19"/>
      <c r="K106" s="20"/>
      <c r="L106" s="20"/>
      <c r="M106" s="21"/>
      <c r="N106" s="19"/>
      <c r="O106" s="20"/>
      <c r="P106" s="20"/>
      <c r="Q106" s="22"/>
    </row>
    <row r="107" spans="1:17" s="13" customFormat="1" x14ac:dyDescent="0.15">
      <c r="A107" s="23" t="s">
        <v>11</v>
      </c>
      <c r="B107" s="24">
        <v>0</v>
      </c>
      <c r="C107" s="25">
        <v>0</v>
      </c>
      <c r="D107" s="25">
        <v>0</v>
      </c>
      <c r="E107" s="26">
        <f t="shared" ref="E107:E114" si="52">SUM(B107:D107)</f>
        <v>0</v>
      </c>
      <c r="F107" s="24">
        <v>0</v>
      </c>
      <c r="G107" s="25">
        <v>0</v>
      </c>
      <c r="H107" s="25">
        <v>0</v>
      </c>
      <c r="I107" s="26">
        <f t="shared" ref="I107:I114" si="53">SUM(F107:H107)</f>
        <v>0</v>
      </c>
      <c r="J107" s="24">
        <v>0</v>
      </c>
      <c r="K107" s="25">
        <v>1</v>
      </c>
      <c r="L107" s="25">
        <v>0</v>
      </c>
      <c r="M107" s="26">
        <f t="shared" ref="M107:M114" si="54">SUM(J107:L107)</f>
        <v>1</v>
      </c>
      <c r="N107" s="24">
        <v>0</v>
      </c>
      <c r="O107" s="25">
        <v>0</v>
      </c>
      <c r="P107" s="25">
        <v>7</v>
      </c>
      <c r="Q107" s="26">
        <f t="shared" ref="Q107:Q114" si="55">SUM(N107:P107)</f>
        <v>7</v>
      </c>
    </row>
    <row r="108" spans="1:17" s="13" customFormat="1" x14ac:dyDescent="0.15">
      <c r="A108" s="23" t="s">
        <v>12</v>
      </c>
      <c r="B108" s="24">
        <v>0</v>
      </c>
      <c r="C108" s="25">
        <v>0</v>
      </c>
      <c r="D108" s="25">
        <v>0</v>
      </c>
      <c r="E108" s="26">
        <f t="shared" si="52"/>
        <v>0</v>
      </c>
      <c r="F108" s="24">
        <v>0</v>
      </c>
      <c r="G108" s="25">
        <v>2</v>
      </c>
      <c r="H108" s="25">
        <v>0</v>
      </c>
      <c r="I108" s="26">
        <f t="shared" si="53"/>
        <v>2</v>
      </c>
      <c r="J108" s="24">
        <v>0</v>
      </c>
      <c r="K108" s="25">
        <v>0</v>
      </c>
      <c r="L108" s="25">
        <v>0</v>
      </c>
      <c r="M108" s="26">
        <f t="shared" si="54"/>
        <v>0</v>
      </c>
      <c r="N108" s="24">
        <v>0</v>
      </c>
      <c r="O108" s="25">
        <v>1</v>
      </c>
      <c r="P108" s="25">
        <v>6</v>
      </c>
      <c r="Q108" s="26">
        <f t="shared" si="55"/>
        <v>7</v>
      </c>
    </row>
    <row r="109" spans="1:17" s="13" customFormat="1" x14ac:dyDescent="0.15">
      <c r="A109" s="23" t="s">
        <v>13</v>
      </c>
      <c r="B109" s="24">
        <v>2</v>
      </c>
      <c r="C109" s="25">
        <v>0</v>
      </c>
      <c r="D109" s="25">
        <v>0</v>
      </c>
      <c r="E109" s="26">
        <f t="shared" si="52"/>
        <v>2</v>
      </c>
      <c r="F109" s="24">
        <v>0</v>
      </c>
      <c r="G109" s="25">
        <v>0</v>
      </c>
      <c r="H109" s="25">
        <v>0</v>
      </c>
      <c r="I109" s="26">
        <f t="shared" si="53"/>
        <v>0</v>
      </c>
      <c r="J109" s="24">
        <v>1</v>
      </c>
      <c r="K109" s="25">
        <v>2</v>
      </c>
      <c r="L109" s="25">
        <v>0</v>
      </c>
      <c r="M109" s="26">
        <f t="shared" si="54"/>
        <v>3</v>
      </c>
      <c r="N109" s="24">
        <v>0</v>
      </c>
      <c r="O109" s="25">
        <v>2</v>
      </c>
      <c r="P109" s="25">
        <v>6</v>
      </c>
      <c r="Q109" s="26">
        <f t="shared" si="55"/>
        <v>8</v>
      </c>
    </row>
    <row r="110" spans="1:17" s="13" customFormat="1" x14ac:dyDescent="0.15">
      <c r="A110" s="23" t="s">
        <v>14</v>
      </c>
      <c r="B110" s="24">
        <v>0</v>
      </c>
      <c r="C110" s="25">
        <v>0</v>
      </c>
      <c r="D110" s="25">
        <v>0</v>
      </c>
      <c r="E110" s="26">
        <f t="shared" si="52"/>
        <v>0</v>
      </c>
      <c r="F110" s="24">
        <v>0</v>
      </c>
      <c r="G110" s="25">
        <v>2</v>
      </c>
      <c r="H110" s="25">
        <v>0</v>
      </c>
      <c r="I110" s="26">
        <f t="shared" si="53"/>
        <v>2</v>
      </c>
      <c r="J110" s="24">
        <v>1</v>
      </c>
      <c r="K110" s="25">
        <v>3</v>
      </c>
      <c r="L110" s="25">
        <v>0</v>
      </c>
      <c r="M110" s="26">
        <f t="shared" si="54"/>
        <v>4</v>
      </c>
      <c r="N110" s="24">
        <v>0</v>
      </c>
      <c r="O110" s="25">
        <v>1</v>
      </c>
      <c r="P110" s="25">
        <v>11</v>
      </c>
      <c r="Q110" s="26">
        <f t="shared" si="55"/>
        <v>12</v>
      </c>
    </row>
    <row r="111" spans="1:17" s="13" customFormat="1" x14ac:dyDescent="0.15">
      <c r="A111" s="23" t="s">
        <v>15</v>
      </c>
      <c r="B111" s="24">
        <v>1</v>
      </c>
      <c r="C111" s="25">
        <v>0</v>
      </c>
      <c r="D111" s="25">
        <v>0</v>
      </c>
      <c r="E111" s="26">
        <f t="shared" si="52"/>
        <v>1</v>
      </c>
      <c r="F111" s="24">
        <v>1</v>
      </c>
      <c r="G111" s="25">
        <v>0</v>
      </c>
      <c r="H111" s="25">
        <v>0</v>
      </c>
      <c r="I111" s="26">
        <f t="shared" si="53"/>
        <v>1</v>
      </c>
      <c r="J111" s="24">
        <v>0</v>
      </c>
      <c r="K111" s="25">
        <v>1</v>
      </c>
      <c r="L111" s="25">
        <v>0</v>
      </c>
      <c r="M111" s="26">
        <f t="shared" si="54"/>
        <v>1</v>
      </c>
      <c r="N111" s="24">
        <v>0</v>
      </c>
      <c r="O111" s="25">
        <v>6</v>
      </c>
      <c r="P111" s="25">
        <v>15</v>
      </c>
      <c r="Q111" s="26">
        <f t="shared" si="55"/>
        <v>21</v>
      </c>
    </row>
    <row r="112" spans="1:17" s="13" customFormat="1" x14ac:dyDescent="0.15">
      <c r="A112" s="23" t="s">
        <v>16</v>
      </c>
      <c r="B112" s="24">
        <v>0</v>
      </c>
      <c r="C112" s="25">
        <v>0</v>
      </c>
      <c r="D112" s="25">
        <v>0</v>
      </c>
      <c r="E112" s="26">
        <f t="shared" si="52"/>
        <v>0</v>
      </c>
      <c r="F112" s="24">
        <v>0</v>
      </c>
      <c r="G112" s="25">
        <v>0</v>
      </c>
      <c r="H112" s="25">
        <v>1</v>
      </c>
      <c r="I112" s="26">
        <f t="shared" si="53"/>
        <v>1</v>
      </c>
      <c r="J112" s="24">
        <v>0</v>
      </c>
      <c r="K112" s="25">
        <v>8</v>
      </c>
      <c r="L112" s="25">
        <v>0</v>
      </c>
      <c r="M112" s="26">
        <f t="shared" si="54"/>
        <v>8</v>
      </c>
      <c r="N112" s="24">
        <v>0</v>
      </c>
      <c r="O112" s="25">
        <v>4</v>
      </c>
      <c r="P112" s="25">
        <v>11</v>
      </c>
      <c r="Q112" s="26">
        <f t="shared" si="55"/>
        <v>15</v>
      </c>
    </row>
    <row r="113" spans="1:17" s="13" customFormat="1" x14ac:dyDescent="0.15">
      <c r="A113" s="23" t="s">
        <v>17</v>
      </c>
      <c r="B113" s="24">
        <v>1</v>
      </c>
      <c r="C113" s="25">
        <v>0</v>
      </c>
      <c r="D113" s="25">
        <v>0</v>
      </c>
      <c r="E113" s="26">
        <f t="shared" si="52"/>
        <v>1</v>
      </c>
      <c r="F113" s="24">
        <v>0</v>
      </c>
      <c r="G113" s="25">
        <v>0</v>
      </c>
      <c r="H113" s="25">
        <v>0</v>
      </c>
      <c r="I113" s="26">
        <f t="shared" si="53"/>
        <v>0</v>
      </c>
      <c r="J113" s="24">
        <v>1</v>
      </c>
      <c r="K113" s="25">
        <v>2</v>
      </c>
      <c r="L113" s="25">
        <v>0</v>
      </c>
      <c r="M113" s="26">
        <f t="shared" si="54"/>
        <v>3</v>
      </c>
      <c r="N113" s="24">
        <v>0</v>
      </c>
      <c r="O113" s="25">
        <v>6</v>
      </c>
      <c r="P113" s="25">
        <v>7</v>
      </c>
      <c r="Q113" s="26">
        <f t="shared" si="55"/>
        <v>13</v>
      </c>
    </row>
    <row r="114" spans="1:17" s="13" customFormat="1" x14ac:dyDescent="0.15">
      <c r="A114" s="23" t="s">
        <v>18</v>
      </c>
      <c r="B114" s="24">
        <v>0</v>
      </c>
      <c r="C114" s="25">
        <v>0</v>
      </c>
      <c r="D114" s="25">
        <v>0</v>
      </c>
      <c r="E114" s="26">
        <f t="shared" si="52"/>
        <v>0</v>
      </c>
      <c r="F114" s="24">
        <v>0</v>
      </c>
      <c r="G114" s="25">
        <v>2</v>
      </c>
      <c r="H114" s="25">
        <v>0</v>
      </c>
      <c r="I114" s="26">
        <f t="shared" si="53"/>
        <v>2</v>
      </c>
      <c r="J114" s="24">
        <v>0</v>
      </c>
      <c r="K114" s="25">
        <v>0</v>
      </c>
      <c r="L114" s="25">
        <v>0</v>
      </c>
      <c r="M114" s="26">
        <f t="shared" si="54"/>
        <v>0</v>
      </c>
      <c r="N114" s="24">
        <v>0</v>
      </c>
      <c r="O114" s="25">
        <v>0</v>
      </c>
      <c r="P114" s="25">
        <v>7</v>
      </c>
      <c r="Q114" s="26">
        <f t="shared" si="55"/>
        <v>7</v>
      </c>
    </row>
    <row r="115" spans="1:17" s="13" customFormat="1" ht="14" thickBot="1" x14ac:dyDescent="0.2">
      <c r="A115" s="23"/>
      <c r="B115" s="24"/>
      <c r="C115" s="25"/>
      <c r="D115" s="25"/>
      <c r="E115" s="26"/>
      <c r="F115" s="24"/>
      <c r="G115" s="25"/>
      <c r="H115" s="25"/>
      <c r="I115" s="26"/>
      <c r="J115" s="24"/>
      <c r="K115" s="25"/>
      <c r="L115" s="25"/>
      <c r="M115" s="26"/>
      <c r="N115" s="24"/>
      <c r="O115" s="25"/>
      <c r="P115" s="25"/>
      <c r="Q115" s="26"/>
    </row>
    <row r="116" spans="1:17" s="13" customFormat="1" hidden="1" x14ac:dyDescent="0.15">
      <c r="A116" s="23" t="s">
        <v>19</v>
      </c>
      <c r="B116" s="24">
        <f t="shared" ref="B116:Q116" si="56">SUM(B107:B110)</f>
        <v>2</v>
      </c>
      <c r="C116" s="25">
        <f t="shared" si="56"/>
        <v>0</v>
      </c>
      <c r="D116" s="25">
        <f t="shared" si="56"/>
        <v>0</v>
      </c>
      <c r="E116" s="26">
        <f t="shared" si="56"/>
        <v>2</v>
      </c>
      <c r="F116" s="24">
        <f t="shared" si="56"/>
        <v>0</v>
      </c>
      <c r="G116" s="25">
        <f t="shared" si="56"/>
        <v>4</v>
      </c>
      <c r="H116" s="25">
        <f t="shared" si="56"/>
        <v>0</v>
      </c>
      <c r="I116" s="26">
        <f t="shared" si="56"/>
        <v>4</v>
      </c>
      <c r="J116" s="24">
        <f t="shared" si="56"/>
        <v>2</v>
      </c>
      <c r="K116" s="25">
        <f t="shared" si="56"/>
        <v>6</v>
      </c>
      <c r="L116" s="25">
        <f t="shared" si="56"/>
        <v>0</v>
      </c>
      <c r="M116" s="26">
        <f t="shared" si="56"/>
        <v>8</v>
      </c>
      <c r="N116" s="24">
        <f t="shared" si="56"/>
        <v>0</v>
      </c>
      <c r="O116" s="25">
        <f t="shared" si="56"/>
        <v>4</v>
      </c>
      <c r="P116" s="25">
        <f t="shared" si="56"/>
        <v>30</v>
      </c>
      <c r="Q116" s="26">
        <f t="shared" si="56"/>
        <v>34</v>
      </c>
    </row>
    <row r="117" spans="1:17" s="13" customFormat="1" hidden="1" x14ac:dyDescent="0.15">
      <c r="A117" s="23" t="s">
        <v>20</v>
      </c>
      <c r="B117" s="24">
        <f t="shared" ref="B117:Q117" si="57">SUM(B108:B111)</f>
        <v>3</v>
      </c>
      <c r="C117" s="25">
        <f t="shared" si="57"/>
        <v>0</v>
      </c>
      <c r="D117" s="25">
        <f t="shared" si="57"/>
        <v>0</v>
      </c>
      <c r="E117" s="26">
        <f t="shared" si="57"/>
        <v>3</v>
      </c>
      <c r="F117" s="24">
        <f t="shared" si="57"/>
        <v>1</v>
      </c>
      <c r="G117" s="25">
        <f t="shared" si="57"/>
        <v>4</v>
      </c>
      <c r="H117" s="25">
        <f t="shared" si="57"/>
        <v>0</v>
      </c>
      <c r="I117" s="26">
        <f t="shared" si="57"/>
        <v>5</v>
      </c>
      <c r="J117" s="24">
        <f t="shared" si="57"/>
        <v>2</v>
      </c>
      <c r="K117" s="25">
        <f t="shared" si="57"/>
        <v>6</v>
      </c>
      <c r="L117" s="25">
        <f t="shared" si="57"/>
        <v>0</v>
      </c>
      <c r="M117" s="26">
        <f t="shared" si="57"/>
        <v>8</v>
      </c>
      <c r="N117" s="24">
        <f t="shared" si="57"/>
        <v>0</v>
      </c>
      <c r="O117" s="25">
        <f t="shared" si="57"/>
        <v>10</v>
      </c>
      <c r="P117" s="25">
        <f t="shared" si="57"/>
        <v>38</v>
      </c>
      <c r="Q117" s="26">
        <f t="shared" si="57"/>
        <v>48</v>
      </c>
    </row>
    <row r="118" spans="1:17" s="13" customFormat="1" hidden="1" x14ac:dyDescent="0.15">
      <c r="A118" s="23" t="s">
        <v>21</v>
      </c>
      <c r="B118" s="24">
        <f t="shared" ref="B118:Q118" si="58">SUM(B109:B112)</f>
        <v>3</v>
      </c>
      <c r="C118" s="25">
        <f t="shared" si="58"/>
        <v>0</v>
      </c>
      <c r="D118" s="25">
        <f t="shared" si="58"/>
        <v>0</v>
      </c>
      <c r="E118" s="26">
        <f t="shared" si="58"/>
        <v>3</v>
      </c>
      <c r="F118" s="24">
        <f t="shared" si="58"/>
        <v>1</v>
      </c>
      <c r="G118" s="25">
        <f t="shared" si="58"/>
        <v>2</v>
      </c>
      <c r="H118" s="25">
        <f t="shared" si="58"/>
        <v>1</v>
      </c>
      <c r="I118" s="26">
        <f t="shared" si="58"/>
        <v>4</v>
      </c>
      <c r="J118" s="24">
        <f t="shared" si="58"/>
        <v>2</v>
      </c>
      <c r="K118" s="25">
        <f t="shared" si="58"/>
        <v>14</v>
      </c>
      <c r="L118" s="25">
        <f t="shared" si="58"/>
        <v>0</v>
      </c>
      <c r="M118" s="26">
        <f t="shared" si="58"/>
        <v>16</v>
      </c>
      <c r="N118" s="24">
        <f t="shared" si="58"/>
        <v>0</v>
      </c>
      <c r="O118" s="25">
        <f t="shared" si="58"/>
        <v>13</v>
      </c>
      <c r="P118" s="25">
        <f t="shared" si="58"/>
        <v>43</v>
      </c>
      <c r="Q118" s="26">
        <f t="shared" si="58"/>
        <v>56</v>
      </c>
    </row>
    <row r="119" spans="1:17" s="13" customFormat="1" hidden="1" x14ac:dyDescent="0.15">
      <c r="A119" s="23" t="s">
        <v>22</v>
      </c>
      <c r="B119" s="24">
        <f t="shared" ref="B119:Q119" si="59">SUM(B110:B113)</f>
        <v>2</v>
      </c>
      <c r="C119" s="25">
        <f t="shared" si="59"/>
        <v>0</v>
      </c>
      <c r="D119" s="25">
        <f t="shared" si="59"/>
        <v>0</v>
      </c>
      <c r="E119" s="26">
        <f t="shared" si="59"/>
        <v>2</v>
      </c>
      <c r="F119" s="24">
        <f t="shared" si="59"/>
        <v>1</v>
      </c>
      <c r="G119" s="25">
        <f t="shared" si="59"/>
        <v>2</v>
      </c>
      <c r="H119" s="25">
        <f t="shared" si="59"/>
        <v>1</v>
      </c>
      <c r="I119" s="26">
        <f t="shared" si="59"/>
        <v>4</v>
      </c>
      <c r="J119" s="24">
        <f t="shared" si="59"/>
        <v>2</v>
      </c>
      <c r="K119" s="25">
        <f t="shared" si="59"/>
        <v>14</v>
      </c>
      <c r="L119" s="25">
        <f t="shared" si="59"/>
        <v>0</v>
      </c>
      <c r="M119" s="26">
        <f t="shared" si="59"/>
        <v>16</v>
      </c>
      <c r="N119" s="24">
        <f t="shared" si="59"/>
        <v>0</v>
      </c>
      <c r="O119" s="25">
        <f t="shared" si="59"/>
        <v>17</v>
      </c>
      <c r="P119" s="25">
        <f t="shared" si="59"/>
        <v>44</v>
      </c>
      <c r="Q119" s="26">
        <f t="shared" si="59"/>
        <v>61</v>
      </c>
    </row>
    <row r="120" spans="1:17" s="13" customFormat="1" ht="14" hidden="1" thickBot="1" x14ac:dyDescent="0.2">
      <c r="A120" s="27" t="s">
        <v>23</v>
      </c>
      <c r="B120" s="28">
        <f t="shared" ref="B120:Q120" si="60">SUM(B111:B114)</f>
        <v>2</v>
      </c>
      <c r="C120" s="29">
        <f t="shared" si="60"/>
        <v>0</v>
      </c>
      <c r="D120" s="29">
        <f t="shared" si="60"/>
        <v>0</v>
      </c>
      <c r="E120" s="30">
        <f t="shared" si="60"/>
        <v>2</v>
      </c>
      <c r="F120" s="28">
        <f t="shared" si="60"/>
        <v>1</v>
      </c>
      <c r="G120" s="29">
        <f t="shared" si="60"/>
        <v>2</v>
      </c>
      <c r="H120" s="29">
        <f t="shared" si="60"/>
        <v>1</v>
      </c>
      <c r="I120" s="30">
        <f t="shared" si="60"/>
        <v>4</v>
      </c>
      <c r="J120" s="28">
        <f t="shared" si="60"/>
        <v>1</v>
      </c>
      <c r="K120" s="29">
        <f t="shared" si="60"/>
        <v>11</v>
      </c>
      <c r="L120" s="29">
        <f t="shared" si="60"/>
        <v>0</v>
      </c>
      <c r="M120" s="30">
        <f t="shared" si="60"/>
        <v>12</v>
      </c>
      <c r="N120" s="28">
        <f t="shared" si="60"/>
        <v>0</v>
      </c>
      <c r="O120" s="29">
        <f t="shared" si="60"/>
        <v>16</v>
      </c>
      <c r="P120" s="29">
        <f t="shared" si="60"/>
        <v>40</v>
      </c>
      <c r="Q120" s="30">
        <f t="shared" si="60"/>
        <v>56</v>
      </c>
    </row>
    <row r="121" spans="1:17" x14ac:dyDescent="0.15">
      <c r="A121" s="31"/>
      <c r="B121" s="32"/>
      <c r="C121" s="33"/>
      <c r="D121" s="33"/>
      <c r="E121" s="34"/>
      <c r="F121" s="32"/>
      <c r="G121" s="33"/>
      <c r="H121" s="33"/>
      <c r="I121" s="34"/>
      <c r="J121" s="32"/>
      <c r="K121" s="33"/>
      <c r="L121" s="33"/>
      <c r="M121" s="34"/>
      <c r="N121" s="32"/>
      <c r="O121" s="33"/>
      <c r="P121" s="33"/>
      <c r="Q121" s="34"/>
    </row>
    <row r="122" spans="1:17" x14ac:dyDescent="0.15">
      <c r="A122" s="23" t="s">
        <v>24</v>
      </c>
      <c r="B122" s="35">
        <f t="shared" ref="B122:Q122" si="61">SUM(B107:B114)</f>
        <v>4</v>
      </c>
      <c r="C122" s="36">
        <f t="shared" si="61"/>
        <v>0</v>
      </c>
      <c r="D122" s="36">
        <f t="shared" si="61"/>
        <v>0</v>
      </c>
      <c r="E122" s="37">
        <f t="shared" si="61"/>
        <v>4</v>
      </c>
      <c r="F122" s="35">
        <f t="shared" si="61"/>
        <v>1</v>
      </c>
      <c r="G122" s="36">
        <f t="shared" si="61"/>
        <v>6</v>
      </c>
      <c r="H122" s="36">
        <f t="shared" si="61"/>
        <v>1</v>
      </c>
      <c r="I122" s="37">
        <f t="shared" si="61"/>
        <v>8</v>
      </c>
      <c r="J122" s="35">
        <f t="shared" si="61"/>
        <v>3</v>
      </c>
      <c r="K122" s="36">
        <f t="shared" si="61"/>
        <v>17</v>
      </c>
      <c r="L122" s="36">
        <f t="shared" si="61"/>
        <v>0</v>
      </c>
      <c r="M122" s="37">
        <f t="shared" si="61"/>
        <v>20</v>
      </c>
      <c r="N122" s="35">
        <f t="shared" si="61"/>
        <v>0</v>
      </c>
      <c r="O122" s="36">
        <f t="shared" si="61"/>
        <v>20</v>
      </c>
      <c r="P122" s="36">
        <f t="shared" si="61"/>
        <v>70</v>
      </c>
      <c r="Q122" s="37">
        <f t="shared" si="61"/>
        <v>90</v>
      </c>
    </row>
    <row r="123" spans="1:17" x14ac:dyDescent="0.15">
      <c r="A123" s="23" t="s">
        <v>25</v>
      </c>
      <c r="B123" s="35">
        <f t="shared" ref="B123:Q123" si="62">MAX(B116:B120)</f>
        <v>3</v>
      </c>
      <c r="C123" s="36">
        <f t="shared" si="62"/>
        <v>0</v>
      </c>
      <c r="D123" s="36">
        <f t="shared" si="62"/>
        <v>0</v>
      </c>
      <c r="E123" s="37">
        <f t="shared" si="62"/>
        <v>3</v>
      </c>
      <c r="F123" s="35">
        <f t="shared" si="62"/>
        <v>1</v>
      </c>
      <c r="G123" s="36">
        <f t="shared" si="62"/>
        <v>4</v>
      </c>
      <c r="H123" s="36">
        <f t="shared" si="62"/>
        <v>1</v>
      </c>
      <c r="I123" s="37">
        <f t="shared" si="62"/>
        <v>5</v>
      </c>
      <c r="J123" s="35">
        <f t="shared" si="62"/>
        <v>2</v>
      </c>
      <c r="K123" s="36">
        <f t="shared" si="62"/>
        <v>14</v>
      </c>
      <c r="L123" s="36">
        <f t="shared" si="62"/>
        <v>0</v>
      </c>
      <c r="M123" s="37">
        <f t="shared" si="62"/>
        <v>16</v>
      </c>
      <c r="N123" s="35">
        <f t="shared" si="62"/>
        <v>0</v>
      </c>
      <c r="O123" s="36">
        <f t="shared" si="62"/>
        <v>17</v>
      </c>
      <c r="P123" s="36">
        <f t="shared" si="62"/>
        <v>44</v>
      </c>
      <c r="Q123" s="37">
        <f t="shared" si="62"/>
        <v>61</v>
      </c>
    </row>
    <row r="124" spans="1:17" x14ac:dyDescent="0.15">
      <c r="A124" s="23" t="s">
        <v>26</v>
      </c>
      <c r="B124" s="35">
        <f t="shared" ref="B124:Q124" si="63">SUM(B107:B114)/2</f>
        <v>2</v>
      </c>
      <c r="C124" s="36">
        <f t="shared" si="63"/>
        <v>0</v>
      </c>
      <c r="D124" s="36">
        <f t="shared" si="63"/>
        <v>0</v>
      </c>
      <c r="E124" s="37">
        <f t="shared" si="63"/>
        <v>2</v>
      </c>
      <c r="F124" s="35">
        <f t="shared" si="63"/>
        <v>0.5</v>
      </c>
      <c r="G124" s="36">
        <f t="shared" si="63"/>
        <v>3</v>
      </c>
      <c r="H124" s="36">
        <f t="shared" si="63"/>
        <v>0.5</v>
      </c>
      <c r="I124" s="37">
        <f t="shared" si="63"/>
        <v>4</v>
      </c>
      <c r="J124" s="35">
        <f t="shared" si="63"/>
        <v>1.5</v>
      </c>
      <c r="K124" s="36">
        <f t="shared" si="63"/>
        <v>8.5</v>
      </c>
      <c r="L124" s="36">
        <f t="shared" si="63"/>
        <v>0</v>
      </c>
      <c r="M124" s="37">
        <f t="shared" si="63"/>
        <v>10</v>
      </c>
      <c r="N124" s="35">
        <f t="shared" si="63"/>
        <v>0</v>
      </c>
      <c r="O124" s="36">
        <f t="shared" si="63"/>
        <v>10</v>
      </c>
      <c r="P124" s="36">
        <f t="shared" si="63"/>
        <v>35</v>
      </c>
      <c r="Q124" s="37">
        <f t="shared" si="63"/>
        <v>45</v>
      </c>
    </row>
    <row r="125" spans="1:17" ht="14" thickBot="1" x14ac:dyDescent="0.2">
      <c r="A125" s="27"/>
      <c r="B125" s="38"/>
      <c r="C125" s="39"/>
      <c r="D125" s="39"/>
      <c r="E125" s="40"/>
      <c r="F125" s="38"/>
      <c r="G125" s="39"/>
      <c r="H125" s="39"/>
      <c r="I125" s="40"/>
      <c r="J125" s="38"/>
      <c r="K125" s="39"/>
      <c r="L125" s="39"/>
      <c r="M125" s="40"/>
      <c r="N125" s="38"/>
      <c r="O125" s="39"/>
      <c r="P125" s="39"/>
      <c r="Q125" s="40"/>
    </row>
    <row r="126" spans="1:17" x14ac:dyDescent="0.15">
      <c r="A126" s="41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</row>
    <row r="127" spans="1:17" ht="14" thickBot="1" x14ac:dyDescent="0.2">
      <c r="A127" s="1"/>
      <c r="B127" s="1" t="str">
        <f>cycle!A8</f>
        <v>Friday 24 March 2000</v>
      </c>
      <c r="D127" s="2"/>
      <c r="H127" s="1" t="str">
        <f>cycle!B8</f>
        <v>Fine</v>
      </c>
    </row>
    <row r="128" spans="1:17" x14ac:dyDescent="0.15">
      <c r="A128" s="4"/>
      <c r="B128" s="5" t="s">
        <v>3</v>
      </c>
      <c r="C128" s="6"/>
      <c r="D128" s="6"/>
      <c r="E128" s="7"/>
      <c r="F128" s="5" t="s">
        <v>4</v>
      </c>
      <c r="G128" s="6"/>
      <c r="H128" s="6"/>
      <c r="I128" s="7"/>
      <c r="J128" s="5" t="s">
        <v>5</v>
      </c>
      <c r="K128" s="6"/>
      <c r="L128" s="6"/>
      <c r="M128" s="7"/>
      <c r="N128" s="5" t="s">
        <v>6</v>
      </c>
      <c r="O128" s="6"/>
      <c r="P128" s="6"/>
      <c r="Q128" s="7"/>
    </row>
    <row r="129" spans="1:17" s="13" customFormat="1" ht="14" thickBot="1" x14ac:dyDescent="0.2">
      <c r="A129" s="8"/>
      <c r="B129" s="9"/>
      <c r="C129" s="10" t="str">
        <f>C104</f>
        <v>Adelaide (N)</v>
      </c>
      <c r="D129" s="11"/>
      <c r="E129" s="12"/>
      <c r="F129" s="9"/>
      <c r="G129" s="10" t="str">
        <f>G104</f>
        <v>John</v>
      </c>
      <c r="H129" s="11"/>
      <c r="I129" s="12"/>
      <c r="J129" s="9"/>
      <c r="K129" s="10" t="str">
        <f>K104</f>
        <v>Adelaide (S)</v>
      </c>
      <c r="L129" s="11"/>
      <c r="M129" s="12"/>
      <c r="N129" s="9"/>
      <c r="O129" s="10" t="str">
        <f>O104</f>
        <v>Riddiford</v>
      </c>
      <c r="P129" s="11"/>
      <c r="Q129" s="12"/>
    </row>
    <row r="130" spans="1:17" s="18" customFormat="1" ht="11" x14ac:dyDescent="0.15">
      <c r="A130" s="14"/>
      <c r="B130" s="15" t="s">
        <v>7</v>
      </c>
      <c r="C130" s="16" t="s">
        <v>8</v>
      </c>
      <c r="D130" s="16" t="s">
        <v>9</v>
      </c>
      <c r="E130" s="17" t="s">
        <v>10</v>
      </c>
      <c r="F130" s="15" t="s">
        <v>7</v>
      </c>
      <c r="G130" s="16" t="s">
        <v>8</v>
      </c>
      <c r="H130" s="16" t="s">
        <v>9</v>
      </c>
      <c r="I130" s="17" t="s">
        <v>10</v>
      </c>
      <c r="J130" s="15" t="s">
        <v>7</v>
      </c>
      <c r="K130" s="16" t="s">
        <v>8</v>
      </c>
      <c r="L130" s="16" t="s">
        <v>9</v>
      </c>
      <c r="M130" s="17" t="s">
        <v>10</v>
      </c>
      <c r="N130" s="15" t="s">
        <v>7</v>
      </c>
      <c r="O130" s="16" t="s">
        <v>8</v>
      </c>
      <c r="P130" s="16" t="s">
        <v>9</v>
      </c>
      <c r="Q130" s="17" t="s">
        <v>10</v>
      </c>
    </row>
    <row r="131" spans="1:17" s="13" customFormat="1" x14ac:dyDescent="0.15">
      <c r="A131" s="8"/>
      <c r="B131" s="19"/>
      <c r="C131" s="20"/>
      <c r="D131" s="20"/>
      <c r="E131" s="21"/>
      <c r="F131" s="19"/>
      <c r="G131" s="20"/>
      <c r="H131" s="20"/>
      <c r="I131" s="21"/>
      <c r="J131" s="19"/>
      <c r="K131" s="20"/>
      <c r="L131" s="20"/>
      <c r="M131" s="21"/>
      <c r="N131" s="19"/>
      <c r="O131" s="20"/>
      <c r="P131" s="20"/>
      <c r="Q131" s="22"/>
    </row>
    <row r="132" spans="1:17" s="13" customFormat="1" x14ac:dyDescent="0.15">
      <c r="A132" s="23" t="s">
        <v>11</v>
      </c>
      <c r="B132" s="24">
        <v>0</v>
      </c>
      <c r="C132" s="25">
        <v>0</v>
      </c>
      <c r="D132" s="25">
        <v>0</v>
      </c>
      <c r="E132" s="26">
        <f t="shared" ref="E132:E139" si="64">SUM(B132:D132)</f>
        <v>0</v>
      </c>
      <c r="F132" s="24">
        <v>0</v>
      </c>
      <c r="G132" s="25">
        <v>0</v>
      </c>
      <c r="H132" s="25">
        <v>0</v>
      </c>
      <c r="I132" s="26">
        <f t="shared" ref="I132:I139" si="65">SUM(F132:H132)</f>
        <v>0</v>
      </c>
      <c r="J132" s="24">
        <v>0</v>
      </c>
      <c r="K132" s="25">
        <v>0</v>
      </c>
      <c r="L132" s="25">
        <v>0</v>
      </c>
      <c r="M132" s="26">
        <f t="shared" ref="M132:M139" si="66">SUM(J132:L132)</f>
        <v>0</v>
      </c>
      <c r="N132" s="24">
        <v>0</v>
      </c>
      <c r="O132" s="25">
        <v>1</v>
      </c>
      <c r="P132" s="25">
        <v>2</v>
      </c>
      <c r="Q132" s="26">
        <f t="shared" ref="Q132:Q139" si="67">SUM(N132:P132)</f>
        <v>3</v>
      </c>
    </row>
    <row r="133" spans="1:17" s="13" customFormat="1" x14ac:dyDescent="0.15">
      <c r="A133" s="23" t="s">
        <v>12</v>
      </c>
      <c r="B133" s="24">
        <v>0</v>
      </c>
      <c r="C133" s="25">
        <v>0</v>
      </c>
      <c r="D133" s="25">
        <v>0</v>
      </c>
      <c r="E133" s="26">
        <f t="shared" si="64"/>
        <v>0</v>
      </c>
      <c r="F133" s="24">
        <v>1</v>
      </c>
      <c r="G133" s="25">
        <v>1</v>
      </c>
      <c r="H133" s="25">
        <v>0</v>
      </c>
      <c r="I133" s="26">
        <f t="shared" si="65"/>
        <v>2</v>
      </c>
      <c r="J133" s="24">
        <v>0</v>
      </c>
      <c r="K133" s="25">
        <v>2</v>
      </c>
      <c r="L133" s="25">
        <v>0</v>
      </c>
      <c r="M133" s="26">
        <f t="shared" si="66"/>
        <v>2</v>
      </c>
      <c r="N133" s="24">
        <v>0</v>
      </c>
      <c r="O133" s="25">
        <v>1</v>
      </c>
      <c r="P133" s="25">
        <v>5</v>
      </c>
      <c r="Q133" s="26">
        <f t="shared" si="67"/>
        <v>6</v>
      </c>
    </row>
    <row r="134" spans="1:17" s="13" customFormat="1" x14ac:dyDescent="0.15">
      <c r="A134" s="23" t="s">
        <v>13</v>
      </c>
      <c r="B134" s="24">
        <v>0</v>
      </c>
      <c r="C134" s="25">
        <v>0</v>
      </c>
      <c r="D134" s="25">
        <v>0</v>
      </c>
      <c r="E134" s="26">
        <f t="shared" si="64"/>
        <v>0</v>
      </c>
      <c r="F134" s="24">
        <v>0</v>
      </c>
      <c r="G134" s="25">
        <v>1</v>
      </c>
      <c r="H134" s="25">
        <v>0</v>
      </c>
      <c r="I134" s="26">
        <f t="shared" si="65"/>
        <v>1</v>
      </c>
      <c r="J134" s="24">
        <v>0</v>
      </c>
      <c r="K134" s="25">
        <v>1</v>
      </c>
      <c r="L134" s="25">
        <v>0</v>
      </c>
      <c r="M134" s="26">
        <f t="shared" si="66"/>
        <v>1</v>
      </c>
      <c r="N134" s="24">
        <v>0</v>
      </c>
      <c r="O134" s="25">
        <v>1</v>
      </c>
      <c r="P134" s="25">
        <v>8</v>
      </c>
      <c r="Q134" s="26">
        <f t="shared" si="67"/>
        <v>9</v>
      </c>
    </row>
    <row r="135" spans="1:17" s="13" customFormat="1" x14ac:dyDescent="0.15">
      <c r="A135" s="23" t="s">
        <v>14</v>
      </c>
      <c r="B135" s="24">
        <v>0</v>
      </c>
      <c r="C135" s="25">
        <v>0</v>
      </c>
      <c r="D135" s="25">
        <v>0</v>
      </c>
      <c r="E135" s="26">
        <f t="shared" si="64"/>
        <v>0</v>
      </c>
      <c r="F135" s="24">
        <v>0</v>
      </c>
      <c r="G135" s="25">
        <v>1</v>
      </c>
      <c r="H135" s="25">
        <v>0</v>
      </c>
      <c r="I135" s="26">
        <f t="shared" si="65"/>
        <v>1</v>
      </c>
      <c r="J135" s="24">
        <v>0</v>
      </c>
      <c r="K135" s="25">
        <v>1</v>
      </c>
      <c r="L135" s="25">
        <v>0</v>
      </c>
      <c r="M135" s="26">
        <f t="shared" si="66"/>
        <v>1</v>
      </c>
      <c r="N135" s="24">
        <v>0</v>
      </c>
      <c r="O135" s="25">
        <v>6</v>
      </c>
      <c r="P135" s="25">
        <v>13</v>
      </c>
      <c r="Q135" s="26">
        <f t="shared" si="67"/>
        <v>19</v>
      </c>
    </row>
    <row r="136" spans="1:17" s="13" customFormat="1" x14ac:dyDescent="0.15">
      <c r="A136" s="23" t="s">
        <v>15</v>
      </c>
      <c r="B136" s="24">
        <v>0</v>
      </c>
      <c r="C136" s="25">
        <v>0</v>
      </c>
      <c r="D136" s="25">
        <v>0</v>
      </c>
      <c r="E136" s="26">
        <f t="shared" si="64"/>
        <v>0</v>
      </c>
      <c r="F136" s="24">
        <v>1</v>
      </c>
      <c r="G136" s="25">
        <v>0</v>
      </c>
      <c r="H136" s="25">
        <v>0</v>
      </c>
      <c r="I136" s="26">
        <f t="shared" si="65"/>
        <v>1</v>
      </c>
      <c r="J136" s="24">
        <v>0</v>
      </c>
      <c r="K136" s="25">
        <v>1</v>
      </c>
      <c r="L136" s="25">
        <v>0</v>
      </c>
      <c r="M136" s="26">
        <f t="shared" si="66"/>
        <v>1</v>
      </c>
      <c r="N136" s="24">
        <v>0</v>
      </c>
      <c r="O136" s="25">
        <v>3</v>
      </c>
      <c r="P136" s="25">
        <v>8</v>
      </c>
      <c r="Q136" s="26">
        <f t="shared" si="67"/>
        <v>11</v>
      </c>
    </row>
    <row r="137" spans="1:17" s="13" customFormat="1" x14ac:dyDescent="0.15">
      <c r="A137" s="23" t="s">
        <v>16</v>
      </c>
      <c r="B137" s="24">
        <v>0</v>
      </c>
      <c r="C137" s="25">
        <v>1</v>
      </c>
      <c r="D137" s="25">
        <v>1</v>
      </c>
      <c r="E137" s="26">
        <f t="shared" si="64"/>
        <v>2</v>
      </c>
      <c r="F137" s="24">
        <v>0</v>
      </c>
      <c r="G137" s="25">
        <v>0</v>
      </c>
      <c r="H137" s="25">
        <v>0</v>
      </c>
      <c r="I137" s="26">
        <f t="shared" si="65"/>
        <v>0</v>
      </c>
      <c r="J137" s="24">
        <v>1</v>
      </c>
      <c r="K137" s="25">
        <v>2</v>
      </c>
      <c r="L137" s="25">
        <v>0</v>
      </c>
      <c r="M137" s="26">
        <f t="shared" si="66"/>
        <v>3</v>
      </c>
      <c r="N137" s="24">
        <v>0</v>
      </c>
      <c r="O137" s="25">
        <v>6</v>
      </c>
      <c r="P137" s="25">
        <v>8</v>
      </c>
      <c r="Q137" s="26">
        <f t="shared" si="67"/>
        <v>14</v>
      </c>
    </row>
    <row r="138" spans="1:17" s="13" customFormat="1" x14ac:dyDescent="0.15">
      <c r="A138" s="23" t="s">
        <v>17</v>
      </c>
      <c r="B138" s="24">
        <v>1</v>
      </c>
      <c r="C138" s="25">
        <v>1</v>
      </c>
      <c r="D138" s="25">
        <v>0</v>
      </c>
      <c r="E138" s="26">
        <f t="shared" si="64"/>
        <v>2</v>
      </c>
      <c r="F138" s="24">
        <v>0</v>
      </c>
      <c r="G138" s="25">
        <v>0</v>
      </c>
      <c r="H138" s="25">
        <v>0</v>
      </c>
      <c r="I138" s="26">
        <f t="shared" si="65"/>
        <v>0</v>
      </c>
      <c r="J138" s="24">
        <v>0</v>
      </c>
      <c r="K138" s="25">
        <v>2</v>
      </c>
      <c r="L138" s="25">
        <v>0</v>
      </c>
      <c r="M138" s="26">
        <f t="shared" si="66"/>
        <v>2</v>
      </c>
      <c r="N138" s="24">
        <v>0</v>
      </c>
      <c r="O138" s="25">
        <v>3</v>
      </c>
      <c r="P138" s="25">
        <v>7</v>
      </c>
      <c r="Q138" s="26">
        <f t="shared" si="67"/>
        <v>10</v>
      </c>
    </row>
    <row r="139" spans="1:17" s="13" customFormat="1" x14ac:dyDescent="0.15">
      <c r="A139" s="23" t="s">
        <v>18</v>
      </c>
      <c r="B139" s="24">
        <v>0</v>
      </c>
      <c r="C139" s="25">
        <v>0</v>
      </c>
      <c r="D139" s="25">
        <v>0</v>
      </c>
      <c r="E139" s="26">
        <f t="shared" si="64"/>
        <v>0</v>
      </c>
      <c r="F139" s="24">
        <v>0</v>
      </c>
      <c r="G139" s="25">
        <v>0</v>
      </c>
      <c r="H139" s="25">
        <v>0</v>
      </c>
      <c r="I139" s="26">
        <f t="shared" si="65"/>
        <v>0</v>
      </c>
      <c r="J139" s="24">
        <v>0</v>
      </c>
      <c r="K139" s="25">
        <v>0</v>
      </c>
      <c r="L139" s="25">
        <v>0</v>
      </c>
      <c r="M139" s="26">
        <f t="shared" si="66"/>
        <v>0</v>
      </c>
      <c r="N139" s="24">
        <v>0</v>
      </c>
      <c r="O139" s="25">
        <v>2</v>
      </c>
      <c r="P139" s="25">
        <v>4</v>
      </c>
      <c r="Q139" s="26">
        <f t="shared" si="67"/>
        <v>6</v>
      </c>
    </row>
    <row r="140" spans="1:17" s="13" customFormat="1" ht="14" thickBot="1" x14ac:dyDescent="0.2">
      <c r="A140" s="23"/>
      <c r="B140" s="24"/>
      <c r="C140" s="25"/>
      <c r="D140" s="25"/>
      <c r="E140" s="26"/>
      <c r="F140" s="24"/>
      <c r="G140" s="25"/>
      <c r="H140" s="25"/>
      <c r="I140" s="26"/>
      <c r="J140" s="24"/>
      <c r="K140" s="25"/>
      <c r="L140" s="25"/>
      <c r="M140" s="26"/>
      <c r="N140" s="24"/>
      <c r="O140" s="25"/>
      <c r="P140" s="25"/>
      <c r="Q140" s="26"/>
    </row>
    <row r="141" spans="1:17" s="13" customFormat="1" hidden="1" x14ac:dyDescent="0.15">
      <c r="A141" s="23" t="s">
        <v>19</v>
      </c>
      <c r="B141" s="24">
        <f t="shared" ref="B141:Q141" si="68">SUM(B132:B135)</f>
        <v>0</v>
      </c>
      <c r="C141" s="25">
        <f t="shared" si="68"/>
        <v>0</v>
      </c>
      <c r="D141" s="25">
        <f t="shared" si="68"/>
        <v>0</v>
      </c>
      <c r="E141" s="26">
        <f t="shared" si="68"/>
        <v>0</v>
      </c>
      <c r="F141" s="24">
        <f t="shared" si="68"/>
        <v>1</v>
      </c>
      <c r="G141" s="25">
        <f t="shared" si="68"/>
        <v>3</v>
      </c>
      <c r="H141" s="25">
        <f t="shared" si="68"/>
        <v>0</v>
      </c>
      <c r="I141" s="26">
        <f t="shared" si="68"/>
        <v>4</v>
      </c>
      <c r="J141" s="24">
        <f t="shared" si="68"/>
        <v>0</v>
      </c>
      <c r="K141" s="25">
        <f t="shared" si="68"/>
        <v>4</v>
      </c>
      <c r="L141" s="25">
        <f t="shared" si="68"/>
        <v>0</v>
      </c>
      <c r="M141" s="26">
        <f t="shared" si="68"/>
        <v>4</v>
      </c>
      <c r="N141" s="24">
        <f t="shared" si="68"/>
        <v>0</v>
      </c>
      <c r="O141" s="25">
        <f t="shared" si="68"/>
        <v>9</v>
      </c>
      <c r="P141" s="25">
        <f t="shared" si="68"/>
        <v>28</v>
      </c>
      <c r="Q141" s="26">
        <f t="shared" si="68"/>
        <v>37</v>
      </c>
    </row>
    <row r="142" spans="1:17" s="13" customFormat="1" hidden="1" x14ac:dyDescent="0.15">
      <c r="A142" s="23" t="s">
        <v>20</v>
      </c>
      <c r="B142" s="24">
        <f t="shared" ref="B142:Q142" si="69">SUM(B133:B136)</f>
        <v>0</v>
      </c>
      <c r="C142" s="25">
        <f t="shared" si="69"/>
        <v>0</v>
      </c>
      <c r="D142" s="25">
        <f t="shared" si="69"/>
        <v>0</v>
      </c>
      <c r="E142" s="26">
        <f t="shared" si="69"/>
        <v>0</v>
      </c>
      <c r="F142" s="24">
        <f t="shared" si="69"/>
        <v>2</v>
      </c>
      <c r="G142" s="25">
        <f t="shared" si="69"/>
        <v>3</v>
      </c>
      <c r="H142" s="25">
        <f t="shared" si="69"/>
        <v>0</v>
      </c>
      <c r="I142" s="26">
        <f t="shared" si="69"/>
        <v>5</v>
      </c>
      <c r="J142" s="24">
        <f t="shared" si="69"/>
        <v>0</v>
      </c>
      <c r="K142" s="25">
        <f t="shared" si="69"/>
        <v>5</v>
      </c>
      <c r="L142" s="25">
        <f t="shared" si="69"/>
        <v>0</v>
      </c>
      <c r="M142" s="26">
        <f t="shared" si="69"/>
        <v>5</v>
      </c>
      <c r="N142" s="24">
        <f t="shared" si="69"/>
        <v>0</v>
      </c>
      <c r="O142" s="25">
        <f t="shared" si="69"/>
        <v>11</v>
      </c>
      <c r="P142" s="25">
        <f t="shared" si="69"/>
        <v>34</v>
      </c>
      <c r="Q142" s="26">
        <f t="shared" si="69"/>
        <v>45</v>
      </c>
    </row>
    <row r="143" spans="1:17" s="13" customFormat="1" hidden="1" x14ac:dyDescent="0.15">
      <c r="A143" s="23" t="s">
        <v>21</v>
      </c>
      <c r="B143" s="24">
        <f t="shared" ref="B143:Q143" si="70">SUM(B134:B137)</f>
        <v>0</v>
      </c>
      <c r="C143" s="25">
        <f t="shared" si="70"/>
        <v>1</v>
      </c>
      <c r="D143" s="25">
        <f t="shared" si="70"/>
        <v>1</v>
      </c>
      <c r="E143" s="26">
        <f t="shared" si="70"/>
        <v>2</v>
      </c>
      <c r="F143" s="24">
        <f t="shared" si="70"/>
        <v>1</v>
      </c>
      <c r="G143" s="25">
        <f t="shared" si="70"/>
        <v>2</v>
      </c>
      <c r="H143" s="25">
        <f t="shared" si="70"/>
        <v>0</v>
      </c>
      <c r="I143" s="26">
        <f t="shared" si="70"/>
        <v>3</v>
      </c>
      <c r="J143" s="24">
        <f t="shared" si="70"/>
        <v>1</v>
      </c>
      <c r="K143" s="25">
        <f t="shared" si="70"/>
        <v>5</v>
      </c>
      <c r="L143" s="25">
        <f t="shared" si="70"/>
        <v>0</v>
      </c>
      <c r="M143" s="26">
        <f t="shared" si="70"/>
        <v>6</v>
      </c>
      <c r="N143" s="24">
        <f t="shared" si="70"/>
        <v>0</v>
      </c>
      <c r="O143" s="25">
        <f t="shared" si="70"/>
        <v>16</v>
      </c>
      <c r="P143" s="25">
        <f t="shared" si="70"/>
        <v>37</v>
      </c>
      <c r="Q143" s="26">
        <f t="shared" si="70"/>
        <v>53</v>
      </c>
    </row>
    <row r="144" spans="1:17" s="13" customFormat="1" hidden="1" x14ac:dyDescent="0.15">
      <c r="A144" s="23" t="s">
        <v>22</v>
      </c>
      <c r="B144" s="24">
        <f t="shared" ref="B144:Q144" si="71">SUM(B135:B138)</f>
        <v>1</v>
      </c>
      <c r="C144" s="25">
        <f t="shared" si="71"/>
        <v>2</v>
      </c>
      <c r="D144" s="25">
        <f t="shared" si="71"/>
        <v>1</v>
      </c>
      <c r="E144" s="26">
        <f t="shared" si="71"/>
        <v>4</v>
      </c>
      <c r="F144" s="24">
        <f t="shared" si="71"/>
        <v>1</v>
      </c>
      <c r="G144" s="25">
        <f t="shared" si="71"/>
        <v>1</v>
      </c>
      <c r="H144" s="25">
        <f t="shared" si="71"/>
        <v>0</v>
      </c>
      <c r="I144" s="26">
        <f t="shared" si="71"/>
        <v>2</v>
      </c>
      <c r="J144" s="24">
        <f t="shared" si="71"/>
        <v>1</v>
      </c>
      <c r="K144" s="25">
        <f t="shared" si="71"/>
        <v>6</v>
      </c>
      <c r="L144" s="25">
        <f t="shared" si="71"/>
        <v>0</v>
      </c>
      <c r="M144" s="26">
        <f t="shared" si="71"/>
        <v>7</v>
      </c>
      <c r="N144" s="24">
        <f t="shared" si="71"/>
        <v>0</v>
      </c>
      <c r="O144" s="25">
        <f t="shared" si="71"/>
        <v>18</v>
      </c>
      <c r="P144" s="25">
        <f t="shared" si="71"/>
        <v>36</v>
      </c>
      <c r="Q144" s="26">
        <f t="shared" si="71"/>
        <v>54</v>
      </c>
    </row>
    <row r="145" spans="1:17" s="13" customFormat="1" ht="14" hidden="1" thickBot="1" x14ac:dyDescent="0.2">
      <c r="A145" s="27" t="s">
        <v>23</v>
      </c>
      <c r="B145" s="28">
        <f t="shared" ref="B145:Q145" si="72">SUM(B136:B139)</f>
        <v>1</v>
      </c>
      <c r="C145" s="29">
        <f t="shared" si="72"/>
        <v>2</v>
      </c>
      <c r="D145" s="29">
        <f t="shared" si="72"/>
        <v>1</v>
      </c>
      <c r="E145" s="30">
        <f t="shared" si="72"/>
        <v>4</v>
      </c>
      <c r="F145" s="28">
        <f t="shared" si="72"/>
        <v>1</v>
      </c>
      <c r="G145" s="29">
        <f t="shared" si="72"/>
        <v>0</v>
      </c>
      <c r="H145" s="29">
        <f t="shared" si="72"/>
        <v>0</v>
      </c>
      <c r="I145" s="30">
        <f t="shared" si="72"/>
        <v>1</v>
      </c>
      <c r="J145" s="28">
        <f t="shared" si="72"/>
        <v>1</v>
      </c>
      <c r="K145" s="29">
        <f t="shared" si="72"/>
        <v>5</v>
      </c>
      <c r="L145" s="29">
        <f t="shared" si="72"/>
        <v>0</v>
      </c>
      <c r="M145" s="30">
        <f t="shared" si="72"/>
        <v>6</v>
      </c>
      <c r="N145" s="28">
        <f t="shared" si="72"/>
        <v>0</v>
      </c>
      <c r="O145" s="29">
        <f t="shared" si="72"/>
        <v>14</v>
      </c>
      <c r="P145" s="29">
        <f t="shared" si="72"/>
        <v>27</v>
      </c>
      <c r="Q145" s="30">
        <f t="shared" si="72"/>
        <v>41</v>
      </c>
    </row>
    <row r="146" spans="1:17" x14ac:dyDescent="0.15">
      <c r="A146" s="31"/>
      <c r="B146" s="32"/>
      <c r="C146" s="33"/>
      <c r="D146" s="33"/>
      <c r="E146" s="34"/>
      <c r="F146" s="32"/>
      <c r="G146" s="33"/>
      <c r="H146" s="33"/>
      <c r="I146" s="34"/>
      <c r="J146" s="32"/>
      <c r="K146" s="33"/>
      <c r="L146" s="33"/>
      <c r="M146" s="34"/>
      <c r="N146" s="32"/>
      <c r="O146" s="33"/>
      <c r="P146" s="33"/>
      <c r="Q146" s="34"/>
    </row>
    <row r="147" spans="1:17" x14ac:dyDescent="0.15">
      <c r="A147" s="23" t="s">
        <v>24</v>
      </c>
      <c r="B147" s="35">
        <f t="shared" ref="B147:Q147" si="73">SUM(B132:B139)</f>
        <v>1</v>
      </c>
      <c r="C147" s="36">
        <f t="shared" si="73"/>
        <v>2</v>
      </c>
      <c r="D147" s="36">
        <f t="shared" si="73"/>
        <v>1</v>
      </c>
      <c r="E147" s="37">
        <f t="shared" si="73"/>
        <v>4</v>
      </c>
      <c r="F147" s="35">
        <f t="shared" si="73"/>
        <v>2</v>
      </c>
      <c r="G147" s="36">
        <f t="shared" si="73"/>
        <v>3</v>
      </c>
      <c r="H147" s="36">
        <f t="shared" si="73"/>
        <v>0</v>
      </c>
      <c r="I147" s="37">
        <f t="shared" si="73"/>
        <v>5</v>
      </c>
      <c r="J147" s="35">
        <f t="shared" si="73"/>
        <v>1</v>
      </c>
      <c r="K147" s="36">
        <f t="shared" si="73"/>
        <v>9</v>
      </c>
      <c r="L147" s="36">
        <f t="shared" si="73"/>
        <v>0</v>
      </c>
      <c r="M147" s="37">
        <f t="shared" si="73"/>
        <v>10</v>
      </c>
      <c r="N147" s="35">
        <f t="shared" si="73"/>
        <v>0</v>
      </c>
      <c r="O147" s="36">
        <f t="shared" si="73"/>
        <v>23</v>
      </c>
      <c r="P147" s="36">
        <f t="shared" si="73"/>
        <v>55</v>
      </c>
      <c r="Q147" s="37">
        <f t="shared" si="73"/>
        <v>78</v>
      </c>
    </row>
    <row r="148" spans="1:17" x14ac:dyDescent="0.15">
      <c r="A148" s="23" t="s">
        <v>25</v>
      </c>
      <c r="B148" s="35">
        <f t="shared" ref="B148:Q148" si="74">MAX(B141:B145)</f>
        <v>1</v>
      </c>
      <c r="C148" s="36">
        <f t="shared" si="74"/>
        <v>2</v>
      </c>
      <c r="D148" s="36">
        <f t="shared" si="74"/>
        <v>1</v>
      </c>
      <c r="E148" s="37">
        <f t="shared" si="74"/>
        <v>4</v>
      </c>
      <c r="F148" s="35">
        <f t="shared" si="74"/>
        <v>2</v>
      </c>
      <c r="G148" s="36">
        <f t="shared" si="74"/>
        <v>3</v>
      </c>
      <c r="H148" s="36">
        <f t="shared" si="74"/>
        <v>0</v>
      </c>
      <c r="I148" s="37">
        <f t="shared" si="74"/>
        <v>5</v>
      </c>
      <c r="J148" s="35">
        <f t="shared" si="74"/>
        <v>1</v>
      </c>
      <c r="K148" s="36">
        <f t="shared" si="74"/>
        <v>6</v>
      </c>
      <c r="L148" s="36">
        <f t="shared" si="74"/>
        <v>0</v>
      </c>
      <c r="M148" s="37">
        <f t="shared" si="74"/>
        <v>7</v>
      </c>
      <c r="N148" s="35">
        <f t="shared" si="74"/>
        <v>0</v>
      </c>
      <c r="O148" s="36">
        <f t="shared" si="74"/>
        <v>18</v>
      </c>
      <c r="P148" s="36">
        <f t="shared" si="74"/>
        <v>37</v>
      </c>
      <c r="Q148" s="37">
        <f t="shared" si="74"/>
        <v>54</v>
      </c>
    </row>
    <row r="149" spans="1:17" x14ac:dyDescent="0.15">
      <c r="A149" s="23" t="s">
        <v>26</v>
      </c>
      <c r="B149" s="35">
        <f t="shared" ref="B149:Q149" si="75">SUM(B132:B139)/2</f>
        <v>0.5</v>
      </c>
      <c r="C149" s="36">
        <f t="shared" si="75"/>
        <v>1</v>
      </c>
      <c r="D149" s="36">
        <f t="shared" si="75"/>
        <v>0.5</v>
      </c>
      <c r="E149" s="37">
        <f t="shared" si="75"/>
        <v>2</v>
      </c>
      <c r="F149" s="35">
        <f t="shared" si="75"/>
        <v>1</v>
      </c>
      <c r="G149" s="36">
        <f t="shared" si="75"/>
        <v>1.5</v>
      </c>
      <c r="H149" s="36">
        <f t="shared" si="75"/>
        <v>0</v>
      </c>
      <c r="I149" s="37">
        <f t="shared" si="75"/>
        <v>2.5</v>
      </c>
      <c r="J149" s="35">
        <f t="shared" si="75"/>
        <v>0.5</v>
      </c>
      <c r="K149" s="36">
        <f t="shared" si="75"/>
        <v>4.5</v>
      </c>
      <c r="L149" s="36">
        <f t="shared" si="75"/>
        <v>0</v>
      </c>
      <c r="M149" s="37">
        <f t="shared" si="75"/>
        <v>5</v>
      </c>
      <c r="N149" s="35">
        <f t="shared" si="75"/>
        <v>0</v>
      </c>
      <c r="O149" s="36">
        <f t="shared" si="75"/>
        <v>11.5</v>
      </c>
      <c r="P149" s="36">
        <f t="shared" si="75"/>
        <v>27.5</v>
      </c>
      <c r="Q149" s="37">
        <f t="shared" si="75"/>
        <v>39</v>
      </c>
    </row>
    <row r="150" spans="1:17" ht="14" thickBot="1" x14ac:dyDescent="0.2">
      <c r="A150" s="27"/>
      <c r="B150" s="38"/>
      <c r="C150" s="39"/>
      <c r="D150" s="39"/>
      <c r="E150" s="40"/>
      <c r="F150" s="38"/>
      <c r="G150" s="39"/>
      <c r="H150" s="39"/>
      <c r="I150" s="40"/>
      <c r="J150" s="38"/>
      <c r="K150" s="39"/>
      <c r="L150" s="39"/>
      <c r="M150" s="40"/>
      <c r="N150" s="38"/>
      <c r="O150" s="39"/>
      <c r="P150" s="39"/>
      <c r="Q150" s="40"/>
    </row>
  </sheetData>
  <pageMargins left="0.39370078740157483" right="0" top="0.19685039370078741" bottom="0" header="0" footer="0"/>
  <pageSetup paperSize="9" scale="95" orientation="portrait" horizontalDpi="4294967292" r:id="rId1"/>
  <headerFooter alignWithMargins="0"/>
  <rowBreaks count="1" manualBreakCount="1">
    <brk id="7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151"/>
  <sheetViews>
    <sheetView workbookViewId="0">
      <selection activeCell="E23" sqref="E23"/>
    </sheetView>
  </sheetViews>
  <sheetFormatPr baseColWidth="10" defaultColWidth="8.83203125" defaultRowHeight="13" x14ac:dyDescent="0.15"/>
  <cols>
    <col min="1" max="1" width="13.5" customWidth="1"/>
    <col min="2" max="17" width="5.6640625" customWidth="1"/>
  </cols>
  <sheetData>
    <row r="1" spans="1:17" x14ac:dyDescent="0.15">
      <c r="A1" s="1" t="s">
        <v>0</v>
      </c>
      <c r="B1" s="1"/>
      <c r="C1" s="2"/>
      <c r="D1" s="2"/>
      <c r="F1" s="1" t="s">
        <v>1</v>
      </c>
      <c r="I1" s="3" t="s">
        <v>36</v>
      </c>
    </row>
    <row r="2" spans="1:17" x14ac:dyDescent="0.15">
      <c r="A2" s="1"/>
      <c r="B2" s="1"/>
      <c r="C2" s="2"/>
      <c r="D2" s="2"/>
      <c r="F2" s="1"/>
      <c r="I2" s="3"/>
    </row>
    <row r="3" spans="1:17" ht="14" thickBot="1" x14ac:dyDescent="0.2">
      <c r="A3" s="1"/>
      <c r="B3" s="1" t="str">
        <f>cycle!A3</f>
        <v>Average Mon-Fri March 2000</v>
      </c>
      <c r="D3" s="2"/>
    </row>
    <row r="4" spans="1:17" x14ac:dyDescent="0.15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</row>
    <row r="5" spans="1:17" s="13" customFormat="1" ht="14" thickBot="1" x14ac:dyDescent="0.2">
      <c r="A5" s="8"/>
      <c r="B5" s="9"/>
      <c r="C5" s="10" t="s">
        <v>39</v>
      </c>
      <c r="D5" s="11"/>
      <c r="E5" s="12"/>
      <c r="F5" s="9"/>
      <c r="G5" s="10" t="s">
        <v>37</v>
      </c>
      <c r="H5" s="11"/>
      <c r="I5" s="12"/>
      <c r="J5" s="9"/>
      <c r="K5" s="10" t="s">
        <v>38</v>
      </c>
      <c r="L5" s="11"/>
      <c r="M5" s="12"/>
      <c r="N5" s="9"/>
      <c r="O5" s="10" t="s">
        <v>40</v>
      </c>
      <c r="P5" s="11"/>
      <c r="Q5" s="12"/>
    </row>
    <row r="6" spans="1:17" s="18" customFormat="1" ht="11" x14ac:dyDescent="0.15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</row>
    <row r="7" spans="1:17" s="13" customFormat="1" x14ac:dyDescent="0.15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</row>
    <row r="8" spans="1:17" s="13" customFormat="1" x14ac:dyDescent="0.15">
      <c r="A8" s="23" t="s">
        <v>11</v>
      </c>
      <c r="B8" s="24">
        <f t="shared" ref="B8:D15" si="0">+(B33+B58+B83+B108+B133)/5</f>
        <v>1.6</v>
      </c>
      <c r="C8" s="25">
        <f t="shared" si="0"/>
        <v>0</v>
      </c>
      <c r="D8" s="25">
        <f t="shared" si="0"/>
        <v>0.4</v>
      </c>
      <c r="E8" s="26">
        <f t="shared" ref="E8:E15" si="1">SUM(B8:D8)</f>
        <v>2</v>
      </c>
      <c r="F8" s="24">
        <f t="shared" ref="F8:H15" si="2">+(F33+F58+F83+F108+F133)/5</f>
        <v>0.8</v>
      </c>
      <c r="G8" s="25">
        <f t="shared" si="2"/>
        <v>1.4</v>
      </c>
      <c r="H8" s="25">
        <f t="shared" si="2"/>
        <v>0</v>
      </c>
      <c r="I8" s="26">
        <f t="shared" ref="I8:I15" si="3">SUM(F8:H8)</f>
        <v>2.2000000000000002</v>
      </c>
      <c r="J8" s="24">
        <f t="shared" ref="J8:L15" si="4">+(J33+J58+J83+J108+J133)/5</f>
        <v>0.4</v>
      </c>
      <c r="K8" s="25">
        <f t="shared" si="4"/>
        <v>1</v>
      </c>
      <c r="L8" s="25">
        <f t="shared" si="4"/>
        <v>0</v>
      </c>
      <c r="M8" s="26">
        <f t="shared" ref="M8:M15" si="5">SUM(J8:L8)</f>
        <v>1.4</v>
      </c>
      <c r="N8" s="24">
        <f t="shared" ref="N8:P15" si="6">+(N33+N58+N83+N108+N133)/5</f>
        <v>0.2</v>
      </c>
      <c r="O8" s="25">
        <f t="shared" si="6"/>
        <v>3</v>
      </c>
      <c r="P8" s="25">
        <f t="shared" si="6"/>
        <v>3.4</v>
      </c>
      <c r="Q8" s="26">
        <f t="shared" ref="Q8:Q15" si="7">SUM(N8:P8)</f>
        <v>6.6</v>
      </c>
    </row>
    <row r="9" spans="1:17" s="13" customFormat="1" x14ac:dyDescent="0.15">
      <c r="A9" s="23" t="s">
        <v>12</v>
      </c>
      <c r="B9" s="24">
        <f t="shared" si="0"/>
        <v>1</v>
      </c>
      <c r="C9" s="25">
        <f t="shared" si="0"/>
        <v>0.2</v>
      </c>
      <c r="D9" s="25">
        <f t="shared" si="0"/>
        <v>0</v>
      </c>
      <c r="E9" s="26">
        <f t="shared" si="1"/>
        <v>1.2</v>
      </c>
      <c r="F9" s="24">
        <f t="shared" si="2"/>
        <v>0.8</v>
      </c>
      <c r="G9" s="25">
        <f t="shared" si="2"/>
        <v>2.8</v>
      </c>
      <c r="H9" s="25">
        <f t="shared" si="2"/>
        <v>0</v>
      </c>
      <c r="I9" s="26">
        <f t="shared" si="3"/>
        <v>3.5999999999999996</v>
      </c>
      <c r="J9" s="24">
        <f t="shared" si="4"/>
        <v>0.2</v>
      </c>
      <c r="K9" s="25">
        <f t="shared" si="4"/>
        <v>2.6</v>
      </c>
      <c r="L9" s="25">
        <f t="shared" si="4"/>
        <v>0.6</v>
      </c>
      <c r="M9" s="26">
        <f t="shared" si="5"/>
        <v>3.4000000000000004</v>
      </c>
      <c r="N9" s="24">
        <f t="shared" si="6"/>
        <v>0.4</v>
      </c>
      <c r="O9" s="25">
        <f t="shared" si="6"/>
        <v>0.8</v>
      </c>
      <c r="P9" s="25">
        <f t="shared" si="6"/>
        <v>2.6</v>
      </c>
      <c r="Q9" s="26">
        <f t="shared" si="7"/>
        <v>3.8000000000000003</v>
      </c>
    </row>
    <row r="10" spans="1:17" s="13" customFormat="1" x14ac:dyDescent="0.15">
      <c r="A10" s="23" t="s">
        <v>13</v>
      </c>
      <c r="B10" s="24">
        <f t="shared" si="0"/>
        <v>0.2</v>
      </c>
      <c r="C10" s="25">
        <f t="shared" si="0"/>
        <v>0</v>
      </c>
      <c r="D10" s="25">
        <f t="shared" si="0"/>
        <v>0.4</v>
      </c>
      <c r="E10" s="26">
        <f t="shared" si="1"/>
        <v>0.60000000000000009</v>
      </c>
      <c r="F10" s="24">
        <f t="shared" si="2"/>
        <v>1.8</v>
      </c>
      <c r="G10" s="25">
        <f t="shared" si="2"/>
        <v>1</v>
      </c>
      <c r="H10" s="25">
        <f t="shared" si="2"/>
        <v>0</v>
      </c>
      <c r="I10" s="26">
        <f t="shared" si="3"/>
        <v>2.8</v>
      </c>
      <c r="J10" s="24">
        <f t="shared" si="4"/>
        <v>2</v>
      </c>
      <c r="K10" s="25">
        <f t="shared" si="4"/>
        <v>5.8</v>
      </c>
      <c r="L10" s="25">
        <f t="shared" si="4"/>
        <v>0</v>
      </c>
      <c r="M10" s="26">
        <f t="shared" si="5"/>
        <v>7.8</v>
      </c>
      <c r="N10" s="24">
        <f t="shared" si="6"/>
        <v>0</v>
      </c>
      <c r="O10" s="25">
        <f t="shared" si="6"/>
        <v>1.2</v>
      </c>
      <c r="P10" s="25">
        <f t="shared" si="6"/>
        <v>2.4</v>
      </c>
      <c r="Q10" s="26">
        <f t="shared" si="7"/>
        <v>3.5999999999999996</v>
      </c>
    </row>
    <row r="11" spans="1:17" s="13" customFormat="1" x14ac:dyDescent="0.15">
      <c r="A11" s="23" t="s">
        <v>14</v>
      </c>
      <c r="B11" s="24">
        <f t="shared" si="0"/>
        <v>0.4</v>
      </c>
      <c r="C11" s="25">
        <f t="shared" si="0"/>
        <v>0.2</v>
      </c>
      <c r="D11" s="25">
        <f t="shared" si="0"/>
        <v>1.2</v>
      </c>
      <c r="E11" s="26">
        <f t="shared" si="1"/>
        <v>1.8</v>
      </c>
      <c r="F11" s="24">
        <f t="shared" si="2"/>
        <v>1.2</v>
      </c>
      <c r="G11" s="25">
        <f t="shared" si="2"/>
        <v>0.4</v>
      </c>
      <c r="H11" s="25">
        <f t="shared" si="2"/>
        <v>0</v>
      </c>
      <c r="I11" s="26">
        <f t="shared" si="3"/>
        <v>1.6</v>
      </c>
      <c r="J11" s="24">
        <f t="shared" si="4"/>
        <v>0</v>
      </c>
      <c r="K11" s="25">
        <f t="shared" si="4"/>
        <v>4.2</v>
      </c>
      <c r="L11" s="25">
        <f t="shared" si="4"/>
        <v>0</v>
      </c>
      <c r="M11" s="26">
        <f t="shared" si="5"/>
        <v>4.2</v>
      </c>
      <c r="N11" s="24">
        <f t="shared" si="6"/>
        <v>0.4</v>
      </c>
      <c r="O11" s="25">
        <f t="shared" si="6"/>
        <v>1.6</v>
      </c>
      <c r="P11" s="25">
        <f t="shared" si="6"/>
        <v>3.6</v>
      </c>
      <c r="Q11" s="26">
        <f t="shared" si="7"/>
        <v>5.6</v>
      </c>
    </row>
    <row r="12" spans="1:17" s="13" customFormat="1" x14ac:dyDescent="0.15">
      <c r="A12" s="23" t="s">
        <v>15</v>
      </c>
      <c r="B12" s="24">
        <f t="shared" si="0"/>
        <v>0.6</v>
      </c>
      <c r="C12" s="25">
        <f t="shared" si="0"/>
        <v>0.4</v>
      </c>
      <c r="D12" s="25">
        <f t="shared" si="0"/>
        <v>0.8</v>
      </c>
      <c r="E12" s="26">
        <f t="shared" si="1"/>
        <v>1.8</v>
      </c>
      <c r="F12" s="24">
        <f t="shared" si="2"/>
        <v>0.8</v>
      </c>
      <c r="G12" s="25">
        <f t="shared" si="2"/>
        <v>0.6</v>
      </c>
      <c r="H12" s="25">
        <f t="shared" si="2"/>
        <v>0.8</v>
      </c>
      <c r="I12" s="26">
        <f t="shared" si="3"/>
        <v>2.2000000000000002</v>
      </c>
      <c r="J12" s="24">
        <f t="shared" si="4"/>
        <v>0.2</v>
      </c>
      <c r="K12" s="25">
        <f t="shared" si="4"/>
        <v>2</v>
      </c>
      <c r="L12" s="25">
        <f t="shared" si="4"/>
        <v>0</v>
      </c>
      <c r="M12" s="26">
        <f t="shared" si="5"/>
        <v>2.2000000000000002</v>
      </c>
      <c r="N12" s="24">
        <f t="shared" si="6"/>
        <v>0</v>
      </c>
      <c r="O12" s="25">
        <f t="shared" si="6"/>
        <v>2.4</v>
      </c>
      <c r="P12" s="25">
        <f t="shared" si="6"/>
        <v>1.8</v>
      </c>
      <c r="Q12" s="26">
        <f t="shared" si="7"/>
        <v>4.2</v>
      </c>
    </row>
    <row r="13" spans="1:17" s="13" customFormat="1" x14ac:dyDescent="0.15">
      <c r="A13" s="23" t="s">
        <v>16</v>
      </c>
      <c r="B13" s="24">
        <f t="shared" si="0"/>
        <v>0.2</v>
      </c>
      <c r="C13" s="25">
        <f t="shared" si="0"/>
        <v>0.2</v>
      </c>
      <c r="D13" s="25">
        <f t="shared" si="0"/>
        <v>0</v>
      </c>
      <c r="E13" s="26">
        <f t="shared" si="1"/>
        <v>0.4</v>
      </c>
      <c r="F13" s="24">
        <f t="shared" si="2"/>
        <v>1.6</v>
      </c>
      <c r="G13" s="25">
        <f t="shared" si="2"/>
        <v>0.4</v>
      </c>
      <c r="H13" s="25">
        <f t="shared" si="2"/>
        <v>0.8</v>
      </c>
      <c r="I13" s="26">
        <f t="shared" si="3"/>
        <v>2.8</v>
      </c>
      <c r="J13" s="24">
        <f t="shared" si="4"/>
        <v>0</v>
      </c>
      <c r="K13" s="25">
        <f t="shared" si="4"/>
        <v>2.2000000000000002</v>
      </c>
      <c r="L13" s="25">
        <f t="shared" si="4"/>
        <v>0</v>
      </c>
      <c r="M13" s="26">
        <f t="shared" si="5"/>
        <v>2.2000000000000002</v>
      </c>
      <c r="N13" s="24">
        <f t="shared" si="6"/>
        <v>0</v>
      </c>
      <c r="O13" s="25">
        <f t="shared" si="6"/>
        <v>1.6</v>
      </c>
      <c r="P13" s="25">
        <f t="shared" si="6"/>
        <v>2.2000000000000002</v>
      </c>
      <c r="Q13" s="26">
        <f t="shared" si="7"/>
        <v>3.8000000000000003</v>
      </c>
    </row>
    <row r="14" spans="1:17" s="13" customFormat="1" x14ac:dyDescent="0.15">
      <c r="A14" s="23" t="s">
        <v>17</v>
      </c>
      <c r="B14" s="24">
        <f t="shared" si="0"/>
        <v>0</v>
      </c>
      <c r="C14" s="25">
        <f t="shared" si="0"/>
        <v>0.2</v>
      </c>
      <c r="D14" s="25">
        <f t="shared" si="0"/>
        <v>0.4</v>
      </c>
      <c r="E14" s="26">
        <f t="shared" si="1"/>
        <v>0.60000000000000009</v>
      </c>
      <c r="F14" s="24">
        <f t="shared" si="2"/>
        <v>1</v>
      </c>
      <c r="G14" s="25">
        <f t="shared" si="2"/>
        <v>0.2</v>
      </c>
      <c r="H14" s="25">
        <f t="shared" si="2"/>
        <v>0.6</v>
      </c>
      <c r="I14" s="26">
        <f t="shared" si="3"/>
        <v>1.7999999999999998</v>
      </c>
      <c r="J14" s="24">
        <f t="shared" si="4"/>
        <v>0.8</v>
      </c>
      <c r="K14" s="25">
        <f t="shared" si="4"/>
        <v>1.6</v>
      </c>
      <c r="L14" s="25">
        <f t="shared" si="4"/>
        <v>0.6</v>
      </c>
      <c r="M14" s="26">
        <f t="shared" si="5"/>
        <v>3.0000000000000004</v>
      </c>
      <c r="N14" s="24">
        <f t="shared" si="6"/>
        <v>0</v>
      </c>
      <c r="O14" s="25">
        <f t="shared" si="6"/>
        <v>0.6</v>
      </c>
      <c r="P14" s="25">
        <f t="shared" si="6"/>
        <v>3</v>
      </c>
      <c r="Q14" s="26">
        <f t="shared" si="7"/>
        <v>3.6</v>
      </c>
    </row>
    <row r="15" spans="1:17" s="13" customFormat="1" x14ac:dyDescent="0.15">
      <c r="A15" s="23" t="s">
        <v>18</v>
      </c>
      <c r="B15" s="24">
        <f t="shared" si="0"/>
        <v>0</v>
      </c>
      <c r="C15" s="25">
        <f t="shared" si="0"/>
        <v>1</v>
      </c>
      <c r="D15" s="25">
        <f t="shared" si="0"/>
        <v>0.4</v>
      </c>
      <c r="E15" s="26">
        <f t="shared" si="1"/>
        <v>1.4</v>
      </c>
      <c r="F15" s="24">
        <f t="shared" si="2"/>
        <v>0.6</v>
      </c>
      <c r="G15" s="25">
        <f t="shared" si="2"/>
        <v>0.6</v>
      </c>
      <c r="H15" s="25">
        <f t="shared" si="2"/>
        <v>0</v>
      </c>
      <c r="I15" s="26">
        <f t="shared" si="3"/>
        <v>1.2</v>
      </c>
      <c r="J15" s="24">
        <f t="shared" si="4"/>
        <v>1</v>
      </c>
      <c r="K15" s="25">
        <f t="shared" si="4"/>
        <v>0.4</v>
      </c>
      <c r="L15" s="25">
        <f t="shared" si="4"/>
        <v>0</v>
      </c>
      <c r="M15" s="26">
        <f t="shared" si="5"/>
        <v>1.4</v>
      </c>
      <c r="N15" s="24">
        <f t="shared" si="6"/>
        <v>0</v>
      </c>
      <c r="O15" s="25">
        <f t="shared" si="6"/>
        <v>0.4</v>
      </c>
      <c r="P15" s="25">
        <f t="shared" si="6"/>
        <v>0.8</v>
      </c>
      <c r="Q15" s="26">
        <f t="shared" si="7"/>
        <v>1.2000000000000002</v>
      </c>
    </row>
    <row r="16" spans="1:17" s="13" customFormat="1" x14ac:dyDescent="0.15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</row>
    <row r="17" spans="1:17" s="13" customFormat="1" x14ac:dyDescent="0.15">
      <c r="A17" s="23" t="s">
        <v>19</v>
      </c>
      <c r="B17" s="24">
        <f t="shared" ref="B17:Q17" si="8">SUM(B8:B11)</f>
        <v>3.2</v>
      </c>
      <c r="C17" s="25">
        <f t="shared" si="8"/>
        <v>0.4</v>
      </c>
      <c r="D17" s="25">
        <f t="shared" si="8"/>
        <v>2</v>
      </c>
      <c r="E17" s="26">
        <f t="shared" si="8"/>
        <v>5.6000000000000005</v>
      </c>
      <c r="F17" s="24">
        <f t="shared" si="8"/>
        <v>4.6000000000000005</v>
      </c>
      <c r="G17" s="25">
        <f t="shared" si="8"/>
        <v>5.6</v>
      </c>
      <c r="H17" s="25">
        <f t="shared" si="8"/>
        <v>0</v>
      </c>
      <c r="I17" s="26">
        <f t="shared" si="8"/>
        <v>10.199999999999999</v>
      </c>
      <c r="J17" s="24">
        <f t="shared" si="8"/>
        <v>2.6</v>
      </c>
      <c r="K17" s="25">
        <f t="shared" si="8"/>
        <v>13.600000000000001</v>
      </c>
      <c r="L17" s="25">
        <f t="shared" si="8"/>
        <v>0.6</v>
      </c>
      <c r="M17" s="26">
        <f t="shared" si="8"/>
        <v>16.8</v>
      </c>
      <c r="N17" s="24">
        <f t="shared" si="8"/>
        <v>1</v>
      </c>
      <c r="O17" s="25">
        <f t="shared" si="8"/>
        <v>6.6</v>
      </c>
      <c r="P17" s="25">
        <f t="shared" si="8"/>
        <v>12</v>
      </c>
      <c r="Q17" s="26">
        <f t="shared" si="8"/>
        <v>19.600000000000001</v>
      </c>
    </row>
    <row r="18" spans="1:17" s="13" customFormat="1" x14ac:dyDescent="0.15">
      <c r="A18" s="23" t="s">
        <v>20</v>
      </c>
      <c r="B18" s="24">
        <f t="shared" ref="B18:Q18" si="9">SUM(B9:B12)</f>
        <v>2.2000000000000002</v>
      </c>
      <c r="C18" s="25">
        <f t="shared" si="9"/>
        <v>0.8</v>
      </c>
      <c r="D18" s="25">
        <f t="shared" si="9"/>
        <v>2.4000000000000004</v>
      </c>
      <c r="E18" s="26">
        <f t="shared" si="9"/>
        <v>5.4</v>
      </c>
      <c r="F18" s="24">
        <f t="shared" si="9"/>
        <v>4.5999999999999996</v>
      </c>
      <c r="G18" s="25">
        <f t="shared" si="9"/>
        <v>4.8</v>
      </c>
      <c r="H18" s="25">
        <f t="shared" si="9"/>
        <v>0.8</v>
      </c>
      <c r="I18" s="26">
        <f t="shared" si="9"/>
        <v>10.199999999999999</v>
      </c>
      <c r="J18" s="24">
        <f t="shared" si="9"/>
        <v>2.4000000000000004</v>
      </c>
      <c r="K18" s="25">
        <f t="shared" si="9"/>
        <v>14.600000000000001</v>
      </c>
      <c r="L18" s="25">
        <f t="shared" si="9"/>
        <v>0.6</v>
      </c>
      <c r="M18" s="26">
        <f t="shared" si="9"/>
        <v>17.599999999999998</v>
      </c>
      <c r="N18" s="24">
        <f t="shared" si="9"/>
        <v>0.8</v>
      </c>
      <c r="O18" s="25">
        <f t="shared" si="9"/>
        <v>6</v>
      </c>
      <c r="P18" s="25">
        <f t="shared" si="9"/>
        <v>10.4</v>
      </c>
      <c r="Q18" s="26">
        <f t="shared" si="9"/>
        <v>17.2</v>
      </c>
    </row>
    <row r="19" spans="1:17" s="13" customFormat="1" x14ac:dyDescent="0.15">
      <c r="A19" s="23" t="s">
        <v>21</v>
      </c>
      <c r="B19" s="24">
        <f t="shared" ref="B19:Q19" si="10">SUM(B10:B13)</f>
        <v>1.4000000000000001</v>
      </c>
      <c r="C19" s="25">
        <f t="shared" si="10"/>
        <v>0.8</v>
      </c>
      <c r="D19" s="25">
        <f t="shared" si="10"/>
        <v>2.4000000000000004</v>
      </c>
      <c r="E19" s="26">
        <f t="shared" si="10"/>
        <v>4.6000000000000005</v>
      </c>
      <c r="F19" s="24">
        <f t="shared" si="10"/>
        <v>5.4</v>
      </c>
      <c r="G19" s="25">
        <f t="shared" si="10"/>
        <v>2.4</v>
      </c>
      <c r="H19" s="25">
        <f t="shared" si="10"/>
        <v>1.6</v>
      </c>
      <c r="I19" s="26">
        <f t="shared" si="10"/>
        <v>9.4</v>
      </c>
      <c r="J19" s="24">
        <f t="shared" si="10"/>
        <v>2.2000000000000002</v>
      </c>
      <c r="K19" s="25">
        <f t="shared" si="10"/>
        <v>14.2</v>
      </c>
      <c r="L19" s="25">
        <f t="shared" si="10"/>
        <v>0</v>
      </c>
      <c r="M19" s="26">
        <f t="shared" si="10"/>
        <v>16.399999999999999</v>
      </c>
      <c r="N19" s="24">
        <f t="shared" si="10"/>
        <v>0.4</v>
      </c>
      <c r="O19" s="25">
        <f t="shared" si="10"/>
        <v>6.7999999999999989</v>
      </c>
      <c r="P19" s="25">
        <f t="shared" si="10"/>
        <v>10</v>
      </c>
      <c r="Q19" s="26">
        <f t="shared" si="10"/>
        <v>17.2</v>
      </c>
    </row>
    <row r="20" spans="1:17" s="13" customFormat="1" x14ac:dyDescent="0.15">
      <c r="A20" s="23" t="s">
        <v>22</v>
      </c>
      <c r="B20" s="24">
        <f t="shared" ref="B20:Q20" si="11">SUM(B11:B14)</f>
        <v>1.2</v>
      </c>
      <c r="C20" s="25">
        <f t="shared" si="11"/>
        <v>1</v>
      </c>
      <c r="D20" s="25">
        <f t="shared" si="11"/>
        <v>2.4</v>
      </c>
      <c r="E20" s="26">
        <f t="shared" si="11"/>
        <v>4.5999999999999996</v>
      </c>
      <c r="F20" s="24">
        <f t="shared" si="11"/>
        <v>4.5999999999999996</v>
      </c>
      <c r="G20" s="25">
        <f t="shared" si="11"/>
        <v>1.5999999999999999</v>
      </c>
      <c r="H20" s="25">
        <f t="shared" si="11"/>
        <v>2.2000000000000002</v>
      </c>
      <c r="I20" s="26">
        <f t="shared" si="11"/>
        <v>8.3999999999999986</v>
      </c>
      <c r="J20" s="24">
        <f t="shared" si="11"/>
        <v>1</v>
      </c>
      <c r="K20" s="25">
        <f t="shared" si="11"/>
        <v>10</v>
      </c>
      <c r="L20" s="25">
        <f t="shared" si="11"/>
        <v>0.6</v>
      </c>
      <c r="M20" s="26">
        <f t="shared" si="11"/>
        <v>11.600000000000001</v>
      </c>
      <c r="N20" s="24">
        <f t="shared" si="11"/>
        <v>0.4</v>
      </c>
      <c r="O20" s="25">
        <f t="shared" si="11"/>
        <v>6.1999999999999993</v>
      </c>
      <c r="P20" s="25">
        <f t="shared" si="11"/>
        <v>10.600000000000001</v>
      </c>
      <c r="Q20" s="26">
        <f t="shared" si="11"/>
        <v>17.200000000000003</v>
      </c>
    </row>
    <row r="21" spans="1:17" s="13" customFormat="1" ht="14" thickBot="1" x14ac:dyDescent="0.2">
      <c r="A21" s="27" t="s">
        <v>23</v>
      </c>
      <c r="B21" s="28">
        <f t="shared" ref="B21:Q21" si="12">SUM(B12:B15)</f>
        <v>0.8</v>
      </c>
      <c r="C21" s="29">
        <f t="shared" si="12"/>
        <v>1.8</v>
      </c>
      <c r="D21" s="29">
        <f t="shared" si="12"/>
        <v>1.6</v>
      </c>
      <c r="E21" s="30">
        <f t="shared" si="12"/>
        <v>4.2</v>
      </c>
      <c r="F21" s="28">
        <f t="shared" si="12"/>
        <v>4</v>
      </c>
      <c r="G21" s="29">
        <f t="shared" si="12"/>
        <v>1.7999999999999998</v>
      </c>
      <c r="H21" s="29">
        <f t="shared" si="12"/>
        <v>2.2000000000000002</v>
      </c>
      <c r="I21" s="30">
        <f t="shared" si="12"/>
        <v>8</v>
      </c>
      <c r="J21" s="28">
        <f t="shared" si="12"/>
        <v>2</v>
      </c>
      <c r="K21" s="29">
        <f t="shared" si="12"/>
        <v>6.2000000000000011</v>
      </c>
      <c r="L21" s="29">
        <f t="shared" si="12"/>
        <v>0.6</v>
      </c>
      <c r="M21" s="30">
        <f t="shared" si="12"/>
        <v>8.8000000000000007</v>
      </c>
      <c r="N21" s="28">
        <f t="shared" si="12"/>
        <v>0</v>
      </c>
      <c r="O21" s="29">
        <f t="shared" si="12"/>
        <v>5</v>
      </c>
      <c r="P21" s="29">
        <f t="shared" si="12"/>
        <v>7.8</v>
      </c>
      <c r="Q21" s="30">
        <f t="shared" si="12"/>
        <v>12.8</v>
      </c>
    </row>
    <row r="22" spans="1:17" x14ac:dyDescent="0.15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</row>
    <row r="23" spans="1:17" x14ac:dyDescent="0.15">
      <c r="A23" s="23" t="s">
        <v>24</v>
      </c>
      <c r="B23" s="35">
        <f t="shared" ref="B23:Q23" si="13">SUM(B8:B15)</f>
        <v>4</v>
      </c>
      <c r="C23" s="36">
        <f t="shared" si="13"/>
        <v>2.2000000000000002</v>
      </c>
      <c r="D23" s="36">
        <f t="shared" si="13"/>
        <v>3.5999999999999996</v>
      </c>
      <c r="E23" s="37">
        <f t="shared" si="13"/>
        <v>9.8000000000000007</v>
      </c>
      <c r="F23" s="35">
        <f t="shared" si="13"/>
        <v>8.6</v>
      </c>
      <c r="G23" s="36">
        <f t="shared" si="13"/>
        <v>7.3999999999999995</v>
      </c>
      <c r="H23" s="36">
        <f t="shared" si="13"/>
        <v>2.2000000000000002</v>
      </c>
      <c r="I23" s="37">
        <f t="shared" si="13"/>
        <v>18.2</v>
      </c>
      <c r="J23" s="35">
        <f t="shared" si="13"/>
        <v>4.6000000000000005</v>
      </c>
      <c r="K23" s="36">
        <f t="shared" si="13"/>
        <v>19.8</v>
      </c>
      <c r="L23" s="36">
        <f t="shared" si="13"/>
        <v>1.2</v>
      </c>
      <c r="M23" s="37">
        <f t="shared" si="13"/>
        <v>25.599999999999998</v>
      </c>
      <c r="N23" s="35">
        <f t="shared" si="13"/>
        <v>1</v>
      </c>
      <c r="O23" s="36">
        <f t="shared" si="13"/>
        <v>11.6</v>
      </c>
      <c r="P23" s="36">
        <f t="shared" si="13"/>
        <v>19.8</v>
      </c>
      <c r="Q23" s="37">
        <f t="shared" si="13"/>
        <v>32.400000000000006</v>
      </c>
    </row>
    <row r="24" spans="1:17" x14ac:dyDescent="0.15">
      <c r="A24" s="23" t="s">
        <v>25</v>
      </c>
      <c r="B24" s="35">
        <f t="shared" ref="B24:Q24" si="14">MAX(B17:B21)</f>
        <v>3.2</v>
      </c>
      <c r="C24" s="36">
        <f t="shared" si="14"/>
        <v>1.8</v>
      </c>
      <c r="D24" s="36">
        <f t="shared" si="14"/>
        <v>2.4000000000000004</v>
      </c>
      <c r="E24" s="37">
        <f t="shared" si="14"/>
        <v>5.6000000000000005</v>
      </c>
      <c r="F24" s="35">
        <f t="shared" si="14"/>
        <v>5.4</v>
      </c>
      <c r="G24" s="36">
        <f t="shared" si="14"/>
        <v>5.6</v>
      </c>
      <c r="H24" s="36">
        <f t="shared" si="14"/>
        <v>2.2000000000000002</v>
      </c>
      <c r="I24" s="37">
        <f t="shared" si="14"/>
        <v>10.199999999999999</v>
      </c>
      <c r="J24" s="35">
        <f t="shared" si="14"/>
        <v>2.6</v>
      </c>
      <c r="K24" s="36">
        <f t="shared" si="14"/>
        <v>14.600000000000001</v>
      </c>
      <c r="L24" s="36">
        <f t="shared" si="14"/>
        <v>0.6</v>
      </c>
      <c r="M24" s="37">
        <f t="shared" si="14"/>
        <v>17.599999999999998</v>
      </c>
      <c r="N24" s="35">
        <f t="shared" si="14"/>
        <v>1</v>
      </c>
      <c r="O24" s="36">
        <f t="shared" si="14"/>
        <v>6.7999999999999989</v>
      </c>
      <c r="P24" s="36">
        <f t="shared" si="14"/>
        <v>12</v>
      </c>
      <c r="Q24" s="37">
        <f t="shared" si="14"/>
        <v>19.600000000000001</v>
      </c>
    </row>
    <row r="25" spans="1:17" x14ac:dyDescent="0.15">
      <c r="A25" s="23" t="s">
        <v>26</v>
      </c>
      <c r="B25" s="35">
        <f t="shared" ref="B25:Q25" si="15">SUM(B8:B15)/2</f>
        <v>2</v>
      </c>
      <c r="C25" s="36">
        <f t="shared" si="15"/>
        <v>1.1000000000000001</v>
      </c>
      <c r="D25" s="36">
        <f t="shared" si="15"/>
        <v>1.7999999999999998</v>
      </c>
      <c r="E25" s="37">
        <f t="shared" si="15"/>
        <v>4.9000000000000004</v>
      </c>
      <c r="F25" s="35">
        <f t="shared" si="15"/>
        <v>4.3</v>
      </c>
      <c r="G25" s="36">
        <f t="shared" si="15"/>
        <v>3.6999999999999997</v>
      </c>
      <c r="H25" s="36">
        <f t="shared" si="15"/>
        <v>1.1000000000000001</v>
      </c>
      <c r="I25" s="37">
        <f t="shared" si="15"/>
        <v>9.1</v>
      </c>
      <c r="J25" s="35">
        <f t="shared" si="15"/>
        <v>2.3000000000000003</v>
      </c>
      <c r="K25" s="36">
        <f t="shared" si="15"/>
        <v>9.9</v>
      </c>
      <c r="L25" s="36">
        <f t="shared" si="15"/>
        <v>0.6</v>
      </c>
      <c r="M25" s="37">
        <f t="shared" si="15"/>
        <v>12.799999999999999</v>
      </c>
      <c r="N25" s="35">
        <f t="shared" si="15"/>
        <v>0.5</v>
      </c>
      <c r="O25" s="36">
        <f t="shared" si="15"/>
        <v>5.8</v>
      </c>
      <c r="P25" s="36">
        <f t="shared" si="15"/>
        <v>9.9</v>
      </c>
      <c r="Q25" s="37">
        <f t="shared" si="15"/>
        <v>16.200000000000003</v>
      </c>
    </row>
    <row r="26" spans="1:17" ht="14" thickBot="1" x14ac:dyDescent="0.2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</row>
    <row r="27" spans="1:17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ht="14" thickBot="1" x14ac:dyDescent="0.2">
      <c r="A28" s="1"/>
      <c r="B28" s="1" t="str">
        <f>cycle!A4</f>
        <v>Monday 20 March 2000</v>
      </c>
      <c r="D28" s="2"/>
      <c r="H28" s="1" t="str">
        <f>cycle!B4</f>
        <v>Overcast with light drizzle/rain</v>
      </c>
    </row>
    <row r="29" spans="1:17" x14ac:dyDescent="0.15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</row>
    <row r="30" spans="1:17" s="13" customFormat="1" ht="14" thickBot="1" x14ac:dyDescent="0.2">
      <c r="A30" s="8"/>
      <c r="B30" s="9"/>
      <c r="C30" s="10" t="str">
        <f>C5</f>
        <v>Evans Bay (N)</v>
      </c>
      <c r="D30" s="11"/>
      <c r="E30" s="12"/>
      <c r="F30" s="9"/>
      <c r="G30" s="10" t="str">
        <f>G5</f>
        <v>Wellington</v>
      </c>
      <c r="H30" s="11"/>
      <c r="I30" s="12"/>
      <c r="J30" s="9"/>
      <c r="K30" s="10" t="str">
        <f>K5</f>
        <v>Evans Bay (S)</v>
      </c>
      <c r="L30" s="11"/>
      <c r="M30" s="12"/>
      <c r="N30" s="9"/>
      <c r="O30" s="10" t="str">
        <f>O5</f>
        <v>Cobham</v>
      </c>
      <c r="P30" s="11"/>
      <c r="Q30" s="12"/>
    </row>
    <row r="31" spans="1:17" s="18" customFormat="1" ht="11" x14ac:dyDescent="0.15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</row>
    <row r="32" spans="1:17" s="13" customFormat="1" x14ac:dyDescent="0.15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</row>
    <row r="33" spans="1:17" s="13" customFormat="1" x14ac:dyDescent="0.15">
      <c r="A33" s="23" t="s">
        <v>11</v>
      </c>
      <c r="B33" s="24">
        <v>2</v>
      </c>
      <c r="C33" s="25">
        <v>0</v>
      </c>
      <c r="D33" s="25">
        <v>0</v>
      </c>
      <c r="E33" s="26">
        <f t="shared" ref="E33:E40" si="16">SUM(B33:D33)</f>
        <v>2</v>
      </c>
      <c r="F33" s="24">
        <v>1</v>
      </c>
      <c r="G33" s="25">
        <v>1</v>
      </c>
      <c r="H33" s="25">
        <v>0</v>
      </c>
      <c r="I33" s="26">
        <f t="shared" ref="I33:I40" si="17">SUM(F33:H33)</f>
        <v>2</v>
      </c>
      <c r="J33" s="24">
        <v>0</v>
      </c>
      <c r="K33" s="25">
        <v>0</v>
      </c>
      <c r="L33" s="25">
        <v>0</v>
      </c>
      <c r="M33" s="26">
        <f t="shared" ref="M33:M40" si="18">SUM(J33:L33)</f>
        <v>0</v>
      </c>
      <c r="N33" s="24">
        <v>0</v>
      </c>
      <c r="O33" s="25">
        <v>0</v>
      </c>
      <c r="P33" s="25">
        <v>3</v>
      </c>
      <c r="Q33" s="26">
        <f t="shared" ref="Q33:Q40" si="19">SUM(N33:P33)</f>
        <v>3</v>
      </c>
    </row>
    <row r="34" spans="1:17" s="13" customFormat="1" x14ac:dyDescent="0.15">
      <c r="A34" s="23" t="s">
        <v>12</v>
      </c>
      <c r="B34" s="24">
        <v>0</v>
      </c>
      <c r="C34" s="25">
        <v>0</v>
      </c>
      <c r="D34" s="25">
        <v>0</v>
      </c>
      <c r="E34" s="26">
        <f t="shared" si="16"/>
        <v>0</v>
      </c>
      <c r="F34" s="24">
        <v>1</v>
      </c>
      <c r="G34" s="25">
        <v>1</v>
      </c>
      <c r="H34" s="25">
        <v>0</v>
      </c>
      <c r="I34" s="26">
        <f t="shared" si="17"/>
        <v>2</v>
      </c>
      <c r="J34" s="24">
        <v>0</v>
      </c>
      <c r="K34" s="25">
        <v>1</v>
      </c>
      <c r="L34" s="25">
        <v>0</v>
      </c>
      <c r="M34" s="26">
        <f t="shared" si="18"/>
        <v>1</v>
      </c>
      <c r="N34" s="24">
        <v>0</v>
      </c>
      <c r="O34" s="25">
        <v>1</v>
      </c>
      <c r="P34" s="25">
        <v>3</v>
      </c>
      <c r="Q34" s="26">
        <f t="shared" si="19"/>
        <v>4</v>
      </c>
    </row>
    <row r="35" spans="1:17" s="13" customFormat="1" x14ac:dyDescent="0.15">
      <c r="A35" s="23" t="s">
        <v>13</v>
      </c>
      <c r="B35" s="24">
        <v>0</v>
      </c>
      <c r="C35" s="25">
        <v>0</v>
      </c>
      <c r="D35" s="25">
        <v>1</v>
      </c>
      <c r="E35" s="26">
        <f t="shared" si="16"/>
        <v>1</v>
      </c>
      <c r="F35" s="24">
        <v>4</v>
      </c>
      <c r="G35" s="25">
        <v>0</v>
      </c>
      <c r="H35" s="25">
        <v>0</v>
      </c>
      <c r="I35" s="26">
        <f t="shared" si="17"/>
        <v>4</v>
      </c>
      <c r="J35" s="24">
        <v>2</v>
      </c>
      <c r="K35" s="25">
        <v>6</v>
      </c>
      <c r="L35" s="25">
        <v>0</v>
      </c>
      <c r="M35" s="26">
        <f t="shared" si="18"/>
        <v>8</v>
      </c>
      <c r="N35" s="24">
        <v>0</v>
      </c>
      <c r="O35" s="25">
        <v>0</v>
      </c>
      <c r="P35" s="25">
        <v>3</v>
      </c>
      <c r="Q35" s="26">
        <f t="shared" si="19"/>
        <v>3</v>
      </c>
    </row>
    <row r="36" spans="1:17" s="13" customFormat="1" x14ac:dyDescent="0.15">
      <c r="A36" s="23" t="s">
        <v>14</v>
      </c>
      <c r="B36" s="24">
        <v>1</v>
      </c>
      <c r="C36" s="25">
        <v>0</v>
      </c>
      <c r="D36" s="25">
        <v>1</v>
      </c>
      <c r="E36" s="26">
        <f t="shared" si="16"/>
        <v>2</v>
      </c>
      <c r="F36" s="24">
        <v>2</v>
      </c>
      <c r="G36" s="25">
        <v>0</v>
      </c>
      <c r="H36" s="25">
        <v>0</v>
      </c>
      <c r="I36" s="26">
        <f t="shared" si="17"/>
        <v>2</v>
      </c>
      <c r="J36" s="24">
        <v>0</v>
      </c>
      <c r="K36" s="25">
        <v>3</v>
      </c>
      <c r="L36" s="25">
        <v>0</v>
      </c>
      <c r="M36" s="26">
        <f t="shared" si="18"/>
        <v>3</v>
      </c>
      <c r="N36" s="24">
        <v>0</v>
      </c>
      <c r="O36" s="25">
        <v>1</v>
      </c>
      <c r="P36" s="25">
        <v>2</v>
      </c>
      <c r="Q36" s="26">
        <f t="shared" si="19"/>
        <v>3</v>
      </c>
    </row>
    <row r="37" spans="1:17" s="13" customFormat="1" x14ac:dyDescent="0.15">
      <c r="A37" s="23" t="s">
        <v>15</v>
      </c>
      <c r="B37" s="24">
        <v>0</v>
      </c>
      <c r="C37" s="25">
        <v>1</v>
      </c>
      <c r="D37" s="25">
        <v>1</v>
      </c>
      <c r="E37" s="26">
        <f t="shared" si="16"/>
        <v>2</v>
      </c>
      <c r="F37" s="24">
        <v>1</v>
      </c>
      <c r="G37" s="25">
        <v>0</v>
      </c>
      <c r="H37" s="25">
        <v>0</v>
      </c>
      <c r="I37" s="26">
        <f t="shared" si="17"/>
        <v>1</v>
      </c>
      <c r="J37" s="24">
        <v>0</v>
      </c>
      <c r="K37" s="25">
        <v>2</v>
      </c>
      <c r="L37" s="25">
        <v>0</v>
      </c>
      <c r="M37" s="26">
        <f t="shared" si="18"/>
        <v>2</v>
      </c>
      <c r="N37" s="24">
        <v>0</v>
      </c>
      <c r="O37" s="25">
        <v>3</v>
      </c>
      <c r="P37" s="25">
        <v>1</v>
      </c>
      <c r="Q37" s="26">
        <f t="shared" si="19"/>
        <v>4</v>
      </c>
    </row>
    <row r="38" spans="1:17" s="13" customFormat="1" x14ac:dyDescent="0.15">
      <c r="A38" s="23" t="s">
        <v>16</v>
      </c>
      <c r="B38" s="24">
        <v>0</v>
      </c>
      <c r="C38" s="25">
        <v>0</v>
      </c>
      <c r="D38" s="25">
        <v>0</v>
      </c>
      <c r="E38" s="26">
        <f t="shared" si="16"/>
        <v>0</v>
      </c>
      <c r="F38" s="24">
        <v>1</v>
      </c>
      <c r="G38" s="25">
        <v>0</v>
      </c>
      <c r="H38" s="25">
        <v>1</v>
      </c>
      <c r="I38" s="26">
        <f t="shared" si="17"/>
        <v>2</v>
      </c>
      <c r="J38" s="24">
        <v>0</v>
      </c>
      <c r="K38" s="25">
        <v>3</v>
      </c>
      <c r="L38" s="25">
        <v>0</v>
      </c>
      <c r="M38" s="26">
        <f t="shared" si="18"/>
        <v>3</v>
      </c>
      <c r="N38" s="24">
        <v>0</v>
      </c>
      <c r="O38" s="25">
        <v>0</v>
      </c>
      <c r="P38" s="25">
        <v>4</v>
      </c>
      <c r="Q38" s="26">
        <f t="shared" si="19"/>
        <v>4</v>
      </c>
    </row>
    <row r="39" spans="1:17" s="13" customFormat="1" x14ac:dyDescent="0.15">
      <c r="A39" s="23" t="s">
        <v>17</v>
      </c>
      <c r="B39" s="24">
        <v>0</v>
      </c>
      <c r="C39" s="25">
        <v>0</v>
      </c>
      <c r="D39" s="25">
        <v>1</v>
      </c>
      <c r="E39" s="26">
        <f t="shared" si="16"/>
        <v>1</v>
      </c>
      <c r="F39" s="24">
        <v>3</v>
      </c>
      <c r="G39" s="25">
        <v>0</v>
      </c>
      <c r="H39" s="25">
        <v>0</v>
      </c>
      <c r="I39" s="26">
        <f t="shared" si="17"/>
        <v>3</v>
      </c>
      <c r="J39" s="24">
        <v>1</v>
      </c>
      <c r="K39" s="25">
        <v>2</v>
      </c>
      <c r="L39" s="25">
        <v>0</v>
      </c>
      <c r="M39" s="26">
        <f t="shared" si="18"/>
        <v>3</v>
      </c>
      <c r="N39" s="24">
        <v>0</v>
      </c>
      <c r="O39" s="25">
        <v>0</v>
      </c>
      <c r="P39" s="25">
        <v>3</v>
      </c>
      <c r="Q39" s="26">
        <f t="shared" si="19"/>
        <v>3</v>
      </c>
    </row>
    <row r="40" spans="1:17" s="13" customFormat="1" x14ac:dyDescent="0.15">
      <c r="A40" s="23" t="s">
        <v>18</v>
      </c>
      <c r="B40" s="24">
        <v>0</v>
      </c>
      <c r="C40" s="25">
        <v>0</v>
      </c>
      <c r="D40" s="25">
        <v>1</v>
      </c>
      <c r="E40" s="26">
        <f t="shared" si="16"/>
        <v>1</v>
      </c>
      <c r="F40" s="24">
        <v>0</v>
      </c>
      <c r="G40" s="25">
        <v>1</v>
      </c>
      <c r="H40" s="25">
        <v>0</v>
      </c>
      <c r="I40" s="26">
        <f t="shared" si="17"/>
        <v>1</v>
      </c>
      <c r="J40" s="24">
        <v>1</v>
      </c>
      <c r="K40" s="25">
        <v>1</v>
      </c>
      <c r="L40" s="25">
        <v>0</v>
      </c>
      <c r="M40" s="26">
        <f t="shared" si="18"/>
        <v>2</v>
      </c>
      <c r="N40" s="24">
        <v>0</v>
      </c>
      <c r="O40" s="25">
        <v>1</v>
      </c>
      <c r="P40" s="25">
        <v>1</v>
      </c>
      <c r="Q40" s="26">
        <f t="shared" si="19"/>
        <v>2</v>
      </c>
    </row>
    <row r="41" spans="1:17" s="13" customFormat="1" ht="14" thickBot="1" x14ac:dyDescent="0.2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</row>
    <row r="42" spans="1:17" s="13" customFormat="1" hidden="1" x14ac:dyDescent="0.15">
      <c r="A42" s="23" t="s">
        <v>19</v>
      </c>
      <c r="B42" s="24">
        <f t="shared" ref="B42:Q42" si="20">SUM(B33:B36)</f>
        <v>3</v>
      </c>
      <c r="C42" s="25">
        <f t="shared" si="20"/>
        <v>0</v>
      </c>
      <c r="D42" s="25">
        <f t="shared" si="20"/>
        <v>2</v>
      </c>
      <c r="E42" s="26">
        <f t="shared" si="20"/>
        <v>5</v>
      </c>
      <c r="F42" s="24">
        <f t="shared" si="20"/>
        <v>8</v>
      </c>
      <c r="G42" s="25">
        <f t="shared" si="20"/>
        <v>2</v>
      </c>
      <c r="H42" s="25">
        <f t="shared" si="20"/>
        <v>0</v>
      </c>
      <c r="I42" s="26">
        <f t="shared" si="20"/>
        <v>10</v>
      </c>
      <c r="J42" s="24">
        <f t="shared" si="20"/>
        <v>2</v>
      </c>
      <c r="K42" s="25">
        <f t="shared" si="20"/>
        <v>10</v>
      </c>
      <c r="L42" s="25">
        <f t="shared" si="20"/>
        <v>0</v>
      </c>
      <c r="M42" s="26">
        <f t="shared" si="20"/>
        <v>12</v>
      </c>
      <c r="N42" s="24">
        <f t="shared" si="20"/>
        <v>0</v>
      </c>
      <c r="O42" s="25">
        <f t="shared" si="20"/>
        <v>2</v>
      </c>
      <c r="P42" s="25">
        <f t="shared" si="20"/>
        <v>11</v>
      </c>
      <c r="Q42" s="26">
        <f t="shared" si="20"/>
        <v>13</v>
      </c>
    </row>
    <row r="43" spans="1:17" s="13" customFormat="1" hidden="1" x14ac:dyDescent="0.15">
      <c r="A43" s="23" t="s">
        <v>20</v>
      </c>
      <c r="B43" s="24">
        <f t="shared" ref="B43:Q43" si="21">SUM(B34:B37)</f>
        <v>1</v>
      </c>
      <c r="C43" s="25">
        <f t="shared" si="21"/>
        <v>1</v>
      </c>
      <c r="D43" s="25">
        <f t="shared" si="21"/>
        <v>3</v>
      </c>
      <c r="E43" s="26">
        <f t="shared" si="21"/>
        <v>5</v>
      </c>
      <c r="F43" s="24">
        <f t="shared" si="21"/>
        <v>8</v>
      </c>
      <c r="G43" s="25">
        <f t="shared" si="21"/>
        <v>1</v>
      </c>
      <c r="H43" s="25">
        <f t="shared" si="21"/>
        <v>0</v>
      </c>
      <c r="I43" s="26">
        <f t="shared" si="21"/>
        <v>9</v>
      </c>
      <c r="J43" s="24">
        <f t="shared" si="21"/>
        <v>2</v>
      </c>
      <c r="K43" s="25">
        <f t="shared" si="21"/>
        <v>12</v>
      </c>
      <c r="L43" s="25">
        <f t="shared" si="21"/>
        <v>0</v>
      </c>
      <c r="M43" s="26">
        <f t="shared" si="21"/>
        <v>14</v>
      </c>
      <c r="N43" s="24">
        <f t="shared" si="21"/>
        <v>0</v>
      </c>
      <c r="O43" s="25">
        <f t="shared" si="21"/>
        <v>5</v>
      </c>
      <c r="P43" s="25">
        <f t="shared" si="21"/>
        <v>9</v>
      </c>
      <c r="Q43" s="26">
        <f t="shared" si="21"/>
        <v>14</v>
      </c>
    </row>
    <row r="44" spans="1:17" s="13" customFormat="1" hidden="1" x14ac:dyDescent="0.15">
      <c r="A44" s="23" t="s">
        <v>21</v>
      </c>
      <c r="B44" s="24">
        <f t="shared" ref="B44:Q44" si="22">SUM(B35:B38)</f>
        <v>1</v>
      </c>
      <c r="C44" s="25">
        <f t="shared" si="22"/>
        <v>1</v>
      </c>
      <c r="D44" s="25">
        <f t="shared" si="22"/>
        <v>3</v>
      </c>
      <c r="E44" s="26">
        <f t="shared" si="22"/>
        <v>5</v>
      </c>
      <c r="F44" s="24">
        <f t="shared" si="22"/>
        <v>8</v>
      </c>
      <c r="G44" s="25">
        <f t="shared" si="22"/>
        <v>0</v>
      </c>
      <c r="H44" s="25">
        <f t="shared" si="22"/>
        <v>1</v>
      </c>
      <c r="I44" s="26">
        <f t="shared" si="22"/>
        <v>9</v>
      </c>
      <c r="J44" s="24">
        <f t="shared" si="22"/>
        <v>2</v>
      </c>
      <c r="K44" s="25">
        <f t="shared" si="22"/>
        <v>14</v>
      </c>
      <c r="L44" s="25">
        <f t="shared" si="22"/>
        <v>0</v>
      </c>
      <c r="M44" s="26">
        <f t="shared" si="22"/>
        <v>16</v>
      </c>
      <c r="N44" s="24">
        <f t="shared" si="22"/>
        <v>0</v>
      </c>
      <c r="O44" s="25">
        <f t="shared" si="22"/>
        <v>4</v>
      </c>
      <c r="P44" s="25">
        <f t="shared" si="22"/>
        <v>10</v>
      </c>
      <c r="Q44" s="26">
        <f t="shared" si="22"/>
        <v>14</v>
      </c>
    </row>
    <row r="45" spans="1:17" s="13" customFormat="1" hidden="1" x14ac:dyDescent="0.15">
      <c r="A45" s="23" t="s">
        <v>22</v>
      </c>
      <c r="B45" s="24">
        <f t="shared" ref="B45:Q45" si="23">SUM(B36:B39)</f>
        <v>1</v>
      </c>
      <c r="C45" s="25">
        <f t="shared" si="23"/>
        <v>1</v>
      </c>
      <c r="D45" s="25">
        <f t="shared" si="23"/>
        <v>3</v>
      </c>
      <c r="E45" s="26">
        <f t="shared" si="23"/>
        <v>5</v>
      </c>
      <c r="F45" s="24">
        <f t="shared" si="23"/>
        <v>7</v>
      </c>
      <c r="G45" s="25">
        <f t="shared" si="23"/>
        <v>0</v>
      </c>
      <c r="H45" s="25">
        <f t="shared" si="23"/>
        <v>1</v>
      </c>
      <c r="I45" s="26">
        <f t="shared" si="23"/>
        <v>8</v>
      </c>
      <c r="J45" s="24">
        <f t="shared" si="23"/>
        <v>1</v>
      </c>
      <c r="K45" s="25">
        <f t="shared" si="23"/>
        <v>10</v>
      </c>
      <c r="L45" s="25">
        <f t="shared" si="23"/>
        <v>0</v>
      </c>
      <c r="M45" s="26">
        <f t="shared" si="23"/>
        <v>11</v>
      </c>
      <c r="N45" s="24">
        <f t="shared" si="23"/>
        <v>0</v>
      </c>
      <c r="O45" s="25">
        <f t="shared" si="23"/>
        <v>4</v>
      </c>
      <c r="P45" s="25">
        <f t="shared" si="23"/>
        <v>10</v>
      </c>
      <c r="Q45" s="26">
        <f t="shared" si="23"/>
        <v>14</v>
      </c>
    </row>
    <row r="46" spans="1:17" s="13" customFormat="1" ht="14" hidden="1" thickBot="1" x14ac:dyDescent="0.2">
      <c r="A46" s="27" t="s">
        <v>23</v>
      </c>
      <c r="B46" s="28">
        <f t="shared" ref="B46:Q46" si="24">SUM(B37:B40)</f>
        <v>0</v>
      </c>
      <c r="C46" s="29">
        <f t="shared" si="24"/>
        <v>1</v>
      </c>
      <c r="D46" s="29">
        <f t="shared" si="24"/>
        <v>3</v>
      </c>
      <c r="E46" s="30">
        <f t="shared" si="24"/>
        <v>4</v>
      </c>
      <c r="F46" s="28">
        <f t="shared" si="24"/>
        <v>5</v>
      </c>
      <c r="G46" s="29">
        <f t="shared" si="24"/>
        <v>1</v>
      </c>
      <c r="H46" s="29">
        <f t="shared" si="24"/>
        <v>1</v>
      </c>
      <c r="I46" s="30">
        <f t="shared" si="24"/>
        <v>7</v>
      </c>
      <c r="J46" s="28">
        <f t="shared" si="24"/>
        <v>2</v>
      </c>
      <c r="K46" s="29">
        <f t="shared" si="24"/>
        <v>8</v>
      </c>
      <c r="L46" s="29">
        <f t="shared" si="24"/>
        <v>0</v>
      </c>
      <c r="M46" s="30">
        <f t="shared" si="24"/>
        <v>10</v>
      </c>
      <c r="N46" s="28">
        <f t="shared" si="24"/>
        <v>0</v>
      </c>
      <c r="O46" s="29">
        <f t="shared" si="24"/>
        <v>4</v>
      </c>
      <c r="P46" s="29">
        <f t="shared" si="24"/>
        <v>9</v>
      </c>
      <c r="Q46" s="30">
        <f t="shared" si="24"/>
        <v>13</v>
      </c>
    </row>
    <row r="47" spans="1:17" x14ac:dyDescent="0.15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</row>
    <row r="48" spans="1:17" x14ac:dyDescent="0.15">
      <c r="A48" s="23" t="s">
        <v>24</v>
      </c>
      <c r="B48" s="35">
        <f t="shared" ref="B48:Q48" si="25">SUM(B33:B40)</f>
        <v>3</v>
      </c>
      <c r="C48" s="36">
        <f t="shared" si="25"/>
        <v>1</v>
      </c>
      <c r="D48" s="36">
        <f t="shared" si="25"/>
        <v>5</v>
      </c>
      <c r="E48" s="37">
        <f t="shared" si="25"/>
        <v>9</v>
      </c>
      <c r="F48" s="35">
        <f t="shared" si="25"/>
        <v>13</v>
      </c>
      <c r="G48" s="36">
        <f t="shared" si="25"/>
        <v>3</v>
      </c>
      <c r="H48" s="36">
        <f t="shared" si="25"/>
        <v>1</v>
      </c>
      <c r="I48" s="37">
        <f t="shared" si="25"/>
        <v>17</v>
      </c>
      <c r="J48" s="35">
        <f t="shared" si="25"/>
        <v>4</v>
      </c>
      <c r="K48" s="36">
        <f t="shared" si="25"/>
        <v>18</v>
      </c>
      <c r="L48" s="36">
        <f t="shared" si="25"/>
        <v>0</v>
      </c>
      <c r="M48" s="37">
        <f t="shared" si="25"/>
        <v>22</v>
      </c>
      <c r="N48" s="35">
        <f t="shared" si="25"/>
        <v>0</v>
      </c>
      <c r="O48" s="36">
        <f t="shared" si="25"/>
        <v>6</v>
      </c>
      <c r="P48" s="36">
        <f t="shared" si="25"/>
        <v>20</v>
      </c>
      <c r="Q48" s="37">
        <f t="shared" si="25"/>
        <v>26</v>
      </c>
    </row>
    <row r="49" spans="1:17" x14ac:dyDescent="0.15">
      <c r="A49" s="23" t="s">
        <v>25</v>
      </c>
      <c r="B49" s="35">
        <f t="shared" ref="B49:Q49" si="26">MAX(B42:B46)</f>
        <v>3</v>
      </c>
      <c r="C49" s="36">
        <f t="shared" si="26"/>
        <v>1</v>
      </c>
      <c r="D49" s="36">
        <f t="shared" si="26"/>
        <v>3</v>
      </c>
      <c r="E49" s="37">
        <f t="shared" si="26"/>
        <v>5</v>
      </c>
      <c r="F49" s="35">
        <f t="shared" si="26"/>
        <v>8</v>
      </c>
      <c r="G49" s="36">
        <f t="shared" si="26"/>
        <v>2</v>
      </c>
      <c r="H49" s="36">
        <f t="shared" si="26"/>
        <v>1</v>
      </c>
      <c r="I49" s="37">
        <f t="shared" si="26"/>
        <v>10</v>
      </c>
      <c r="J49" s="35">
        <f t="shared" si="26"/>
        <v>2</v>
      </c>
      <c r="K49" s="36">
        <f t="shared" si="26"/>
        <v>14</v>
      </c>
      <c r="L49" s="36">
        <f t="shared" si="26"/>
        <v>0</v>
      </c>
      <c r="M49" s="37">
        <f t="shared" si="26"/>
        <v>16</v>
      </c>
      <c r="N49" s="35">
        <f t="shared" si="26"/>
        <v>0</v>
      </c>
      <c r="O49" s="36">
        <f t="shared" si="26"/>
        <v>5</v>
      </c>
      <c r="P49" s="36">
        <f t="shared" si="26"/>
        <v>11</v>
      </c>
      <c r="Q49" s="37">
        <f t="shared" si="26"/>
        <v>14</v>
      </c>
    </row>
    <row r="50" spans="1:17" x14ac:dyDescent="0.15">
      <c r="A50" s="23" t="s">
        <v>26</v>
      </c>
      <c r="B50" s="35">
        <f t="shared" ref="B50:Q50" si="27">SUM(B33:B40)/2</f>
        <v>1.5</v>
      </c>
      <c r="C50" s="36">
        <f t="shared" si="27"/>
        <v>0.5</v>
      </c>
      <c r="D50" s="36">
        <f t="shared" si="27"/>
        <v>2.5</v>
      </c>
      <c r="E50" s="37">
        <f t="shared" si="27"/>
        <v>4.5</v>
      </c>
      <c r="F50" s="35">
        <f t="shared" si="27"/>
        <v>6.5</v>
      </c>
      <c r="G50" s="36">
        <f t="shared" si="27"/>
        <v>1.5</v>
      </c>
      <c r="H50" s="36">
        <f t="shared" si="27"/>
        <v>0.5</v>
      </c>
      <c r="I50" s="37">
        <f t="shared" si="27"/>
        <v>8.5</v>
      </c>
      <c r="J50" s="35">
        <f t="shared" si="27"/>
        <v>2</v>
      </c>
      <c r="K50" s="36">
        <f t="shared" si="27"/>
        <v>9</v>
      </c>
      <c r="L50" s="36">
        <f t="shared" si="27"/>
        <v>0</v>
      </c>
      <c r="M50" s="37">
        <f t="shared" si="27"/>
        <v>11</v>
      </c>
      <c r="N50" s="35">
        <f t="shared" si="27"/>
        <v>0</v>
      </c>
      <c r="O50" s="36">
        <f t="shared" si="27"/>
        <v>3</v>
      </c>
      <c r="P50" s="36">
        <f t="shared" si="27"/>
        <v>10</v>
      </c>
      <c r="Q50" s="37">
        <f t="shared" si="27"/>
        <v>13</v>
      </c>
    </row>
    <row r="51" spans="1:17" ht="14" thickBot="1" x14ac:dyDescent="0.2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</row>
    <row r="52" spans="1:17" x14ac:dyDescent="0.15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7" ht="14" thickBot="1" x14ac:dyDescent="0.2">
      <c r="A53" s="1"/>
      <c r="B53" s="1" t="str">
        <f>cycle!A5</f>
        <v>Tuesday 21 March 2000</v>
      </c>
      <c r="D53" s="2"/>
      <c r="H53" s="1" t="str">
        <f>cycle!B5</f>
        <v>Overcast but generally fine</v>
      </c>
    </row>
    <row r="54" spans="1:17" x14ac:dyDescent="0.15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</row>
    <row r="55" spans="1:17" s="13" customFormat="1" ht="14" thickBot="1" x14ac:dyDescent="0.2">
      <c r="A55" s="8"/>
      <c r="B55" s="9"/>
      <c r="C55" s="10" t="str">
        <f>C30</f>
        <v>Evans Bay (N)</v>
      </c>
      <c r="D55" s="11"/>
      <c r="E55" s="12"/>
      <c r="F55" s="9"/>
      <c r="G55" s="10" t="str">
        <f>G30</f>
        <v>Wellington</v>
      </c>
      <c r="H55" s="11"/>
      <c r="I55" s="12"/>
      <c r="J55" s="9"/>
      <c r="K55" s="10" t="str">
        <f>K30</f>
        <v>Evans Bay (S)</v>
      </c>
      <c r="L55" s="11"/>
      <c r="M55" s="12"/>
      <c r="N55" s="9"/>
      <c r="O55" s="10" t="str">
        <f>O30</f>
        <v>Cobham</v>
      </c>
      <c r="P55" s="11"/>
      <c r="Q55" s="12"/>
    </row>
    <row r="56" spans="1:17" s="18" customFormat="1" ht="11" x14ac:dyDescent="0.15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</row>
    <row r="57" spans="1:17" s="13" customFormat="1" x14ac:dyDescent="0.15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</row>
    <row r="58" spans="1:17" s="13" customFormat="1" x14ac:dyDescent="0.15">
      <c r="A58" s="23" t="s">
        <v>11</v>
      </c>
      <c r="B58" s="24">
        <v>1</v>
      </c>
      <c r="C58" s="25">
        <v>0</v>
      </c>
      <c r="D58" s="25">
        <v>0</v>
      </c>
      <c r="E58" s="26">
        <f t="shared" ref="E58:E65" si="28">SUM(B58:D58)</f>
        <v>1</v>
      </c>
      <c r="F58" s="24">
        <v>0</v>
      </c>
      <c r="G58" s="25">
        <v>3</v>
      </c>
      <c r="H58" s="25">
        <v>0</v>
      </c>
      <c r="I58" s="26">
        <f t="shared" ref="I58:I65" si="29">SUM(F58:H58)</f>
        <v>3</v>
      </c>
      <c r="J58" s="24">
        <v>0</v>
      </c>
      <c r="K58" s="25">
        <v>0</v>
      </c>
      <c r="L58" s="25">
        <v>0</v>
      </c>
      <c r="M58" s="26">
        <f t="shared" ref="M58:M65" si="30">SUM(J58:L58)</f>
        <v>0</v>
      </c>
      <c r="N58" s="24">
        <v>0</v>
      </c>
      <c r="O58" s="25">
        <v>4</v>
      </c>
      <c r="P58" s="25">
        <v>1</v>
      </c>
      <c r="Q58" s="26">
        <f t="shared" ref="Q58:Q65" si="31">SUM(N58:P58)</f>
        <v>5</v>
      </c>
    </row>
    <row r="59" spans="1:17" s="13" customFormat="1" x14ac:dyDescent="0.15">
      <c r="A59" s="23" t="s">
        <v>12</v>
      </c>
      <c r="B59" s="24">
        <v>1</v>
      </c>
      <c r="C59" s="25">
        <v>0</v>
      </c>
      <c r="D59" s="25">
        <v>0</v>
      </c>
      <c r="E59" s="26">
        <f t="shared" si="28"/>
        <v>1</v>
      </c>
      <c r="F59" s="24">
        <v>1</v>
      </c>
      <c r="G59" s="25">
        <v>3</v>
      </c>
      <c r="H59" s="25">
        <v>0</v>
      </c>
      <c r="I59" s="26">
        <f t="shared" si="29"/>
        <v>4</v>
      </c>
      <c r="J59" s="24">
        <v>0</v>
      </c>
      <c r="K59" s="25">
        <v>3</v>
      </c>
      <c r="L59" s="25">
        <v>1</v>
      </c>
      <c r="M59" s="26">
        <f t="shared" si="30"/>
        <v>4</v>
      </c>
      <c r="N59" s="24">
        <v>0</v>
      </c>
      <c r="O59" s="25">
        <v>1</v>
      </c>
      <c r="P59" s="25">
        <v>4</v>
      </c>
      <c r="Q59" s="26">
        <f t="shared" si="31"/>
        <v>5</v>
      </c>
    </row>
    <row r="60" spans="1:17" s="13" customFormat="1" x14ac:dyDescent="0.15">
      <c r="A60" s="23" t="s">
        <v>13</v>
      </c>
      <c r="B60" s="24">
        <v>0</v>
      </c>
      <c r="C60" s="25">
        <v>0</v>
      </c>
      <c r="D60" s="25">
        <v>0</v>
      </c>
      <c r="E60" s="26">
        <f t="shared" si="28"/>
        <v>0</v>
      </c>
      <c r="F60" s="24">
        <v>2</v>
      </c>
      <c r="G60" s="25">
        <v>2</v>
      </c>
      <c r="H60" s="25">
        <v>0</v>
      </c>
      <c r="I60" s="26">
        <f t="shared" si="29"/>
        <v>4</v>
      </c>
      <c r="J60" s="24">
        <v>1</v>
      </c>
      <c r="K60" s="25">
        <v>5</v>
      </c>
      <c r="L60" s="25">
        <v>0</v>
      </c>
      <c r="M60" s="26">
        <f t="shared" si="30"/>
        <v>6</v>
      </c>
      <c r="N60" s="24">
        <v>0</v>
      </c>
      <c r="O60" s="25">
        <v>3</v>
      </c>
      <c r="P60" s="25">
        <v>2</v>
      </c>
      <c r="Q60" s="26">
        <f t="shared" si="31"/>
        <v>5</v>
      </c>
    </row>
    <row r="61" spans="1:17" s="13" customFormat="1" x14ac:dyDescent="0.15">
      <c r="A61" s="23" t="s">
        <v>14</v>
      </c>
      <c r="B61" s="24">
        <v>0</v>
      </c>
      <c r="C61" s="25">
        <v>1</v>
      </c>
      <c r="D61" s="25">
        <v>2</v>
      </c>
      <c r="E61" s="26">
        <f t="shared" si="28"/>
        <v>3</v>
      </c>
      <c r="F61" s="24">
        <v>2</v>
      </c>
      <c r="G61" s="25">
        <v>1</v>
      </c>
      <c r="H61" s="25">
        <v>0</v>
      </c>
      <c r="I61" s="26">
        <f t="shared" si="29"/>
        <v>3</v>
      </c>
      <c r="J61" s="24">
        <v>0</v>
      </c>
      <c r="K61" s="25">
        <v>4</v>
      </c>
      <c r="L61" s="25">
        <v>0</v>
      </c>
      <c r="M61" s="26">
        <f t="shared" si="30"/>
        <v>4</v>
      </c>
      <c r="N61" s="24">
        <v>1</v>
      </c>
      <c r="O61" s="25">
        <v>4</v>
      </c>
      <c r="P61" s="25">
        <v>3</v>
      </c>
      <c r="Q61" s="26">
        <f t="shared" si="31"/>
        <v>8</v>
      </c>
    </row>
    <row r="62" spans="1:17" s="13" customFormat="1" x14ac:dyDescent="0.15">
      <c r="A62" s="23" t="s">
        <v>15</v>
      </c>
      <c r="B62" s="24">
        <v>0</v>
      </c>
      <c r="C62" s="25">
        <v>1</v>
      </c>
      <c r="D62" s="25">
        <v>0</v>
      </c>
      <c r="E62" s="26">
        <f t="shared" si="28"/>
        <v>1</v>
      </c>
      <c r="F62" s="24">
        <v>0</v>
      </c>
      <c r="G62" s="25">
        <v>1</v>
      </c>
      <c r="H62" s="25">
        <v>1</v>
      </c>
      <c r="I62" s="26">
        <f t="shared" si="29"/>
        <v>2</v>
      </c>
      <c r="J62" s="24">
        <v>1</v>
      </c>
      <c r="K62" s="25">
        <v>1</v>
      </c>
      <c r="L62" s="25">
        <v>0</v>
      </c>
      <c r="M62" s="26">
        <f t="shared" si="30"/>
        <v>2</v>
      </c>
      <c r="N62" s="24">
        <v>0</v>
      </c>
      <c r="O62" s="25">
        <v>2</v>
      </c>
      <c r="P62" s="25">
        <v>1</v>
      </c>
      <c r="Q62" s="26">
        <f t="shared" si="31"/>
        <v>3</v>
      </c>
    </row>
    <row r="63" spans="1:17" s="13" customFormat="1" x14ac:dyDescent="0.15">
      <c r="A63" s="23" t="s">
        <v>16</v>
      </c>
      <c r="B63" s="24">
        <v>0</v>
      </c>
      <c r="C63" s="25">
        <v>0</v>
      </c>
      <c r="D63" s="25">
        <v>0</v>
      </c>
      <c r="E63" s="26">
        <f t="shared" si="28"/>
        <v>0</v>
      </c>
      <c r="F63" s="24">
        <v>1</v>
      </c>
      <c r="G63" s="25">
        <v>1</v>
      </c>
      <c r="H63" s="25">
        <v>0</v>
      </c>
      <c r="I63" s="26">
        <f t="shared" si="29"/>
        <v>2</v>
      </c>
      <c r="J63" s="24">
        <v>0</v>
      </c>
      <c r="K63" s="25">
        <v>2</v>
      </c>
      <c r="L63" s="25">
        <v>0</v>
      </c>
      <c r="M63" s="26">
        <f t="shared" si="30"/>
        <v>2</v>
      </c>
      <c r="N63" s="24">
        <v>0</v>
      </c>
      <c r="O63" s="25">
        <v>2</v>
      </c>
      <c r="P63" s="25">
        <v>2</v>
      </c>
      <c r="Q63" s="26">
        <f t="shared" si="31"/>
        <v>4</v>
      </c>
    </row>
    <row r="64" spans="1:17" s="13" customFormat="1" x14ac:dyDescent="0.15">
      <c r="A64" s="23" t="s">
        <v>17</v>
      </c>
      <c r="B64" s="24">
        <v>0</v>
      </c>
      <c r="C64" s="25">
        <v>0</v>
      </c>
      <c r="D64" s="25">
        <v>0</v>
      </c>
      <c r="E64" s="26">
        <f t="shared" si="28"/>
        <v>0</v>
      </c>
      <c r="F64" s="24">
        <v>0</v>
      </c>
      <c r="G64" s="25">
        <v>0</v>
      </c>
      <c r="H64" s="25">
        <v>0</v>
      </c>
      <c r="I64" s="26">
        <f t="shared" si="29"/>
        <v>0</v>
      </c>
      <c r="J64" s="24">
        <v>0</v>
      </c>
      <c r="K64" s="25">
        <v>1</v>
      </c>
      <c r="L64" s="25">
        <v>1</v>
      </c>
      <c r="M64" s="26">
        <f t="shared" si="30"/>
        <v>2</v>
      </c>
      <c r="N64" s="24">
        <v>0</v>
      </c>
      <c r="O64" s="25">
        <v>2</v>
      </c>
      <c r="P64" s="25">
        <v>4</v>
      </c>
      <c r="Q64" s="26">
        <f t="shared" si="31"/>
        <v>6</v>
      </c>
    </row>
    <row r="65" spans="1:17" s="13" customFormat="1" x14ac:dyDescent="0.15">
      <c r="A65" s="23" t="s">
        <v>18</v>
      </c>
      <c r="B65" s="24">
        <v>0</v>
      </c>
      <c r="C65" s="25">
        <v>0</v>
      </c>
      <c r="D65" s="25">
        <v>1</v>
      </c>
      <c r="E65" s="26">
        <f t="shared" si="28"/>
        <v>1</v>
      </c>
      <c r="F65" s="24">
        <v>1</v>
      </c>
      <c r="G65" s="25">
        <v>1</v>
      </c>
      <c r="H65" s="25">
        <v>0</v>
      </c>
      <c r="I65" s="26">
        <f t="shared" si="29"/>
        <v>2</v>
      </c>
      <c r="J65" s="24">
        <v>2</v>
      </c>
      <c r="K65" s="25">
        <v>1</v>
      </c>
      <c r="L65" s="25">
        <v>0</v>
      </c>
      <c r="M65" s="26">
        <f t="shared" si="30"/>
        <v>3</v>
      </c>
      <c r="N65" s="24">
        <v>0</v>
      </c>
      <c r="O65" s="25">
        <v>0</v>
      </c>
      <c r="P65" s="25">
        <v>1</v>
      </c>
      <c r="Q65" s="26">
        <f t="shared" si="31"/>
        <v>1</v>
      </c>
    </row>
    <row r="66" spans="1:17" s="13" customFormat="1" ht="14" thickBot="1" x14ac:dyDescent="0.2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6"/>
    </row>
    <row r="67" spans="1:17" s="13" customFormat="1" hidden="1" x14ac:dyDescent="0.15">
      <c r="A67" s="23" t="s">
        <v>19</v>
      </c>
      <c r="B67" s="24">
        <f t="shared" ref="B67:Q67" si="32">SUM(B58:B61)</f>
        <v>2</v>
      </c>
      <c r="C67" s="25">
        <f t="shared" si="32"/>
        <v>1</v>
      </c>
      <c r="D67" s="25">
        <f t="shared" si="32"/>
        <v>2</v>
      </c>
      <c r="E67" s="26">
        <f t="shared" si="32"/>
        <v>5</v>
      </c>
      <c r="F67" s="24">
        <f t="shared" si="32"/>
        <v>5</v>
      </c>
      <c r="G67" s="25">
        <f t="shared" si="32"/>
        <v>9</v>
      </c>
      <c r="H67" s="25">
        <f t="shared" si="32"/>
        <v>0</v>
      </c>
      <c r="I67" s="26">
        <f t="shared" si="32"/>
        <v>14</v>
      </c>
      <c r="J67" s="24">
        <f t="shared" si="32"/>
        <v>1</v>
      </c>
      <c r="K67" s="25">
        <f t="shared" si="32"/>
        <v>12</v>
      </c>
      <c r="L67" s="25">
        <f t="shared" si="32"/>
        <v>1</v>
      </c>
      <c r="M67" s="26">
        <f t="shared" si="32"/>
        <v>14</v>
      </c>
      <c r="N67" s="24">
        <f t="shared" si="32"/>
        <v>1</v>
      </c>
      <c r="O67" s="25">
        <f t="shared" si="32"/>
        <v>12</v>
      </c>
      <c r="P67" s="25">
        <f t="shared" si="32"/>
        <v>10</v>
      </c>
      <c r="Q67" s="26">
        <f t="shared" si="32"/>
        <v>23</v>
      </c>
    </row>
    <row r="68" spans="1:17" s="13" customFormat="1" hidden="1" x14ac:dyDescent="0.15">
      <c r="A68" s="23" t="s">
        <v>20</v>
      </c>
      <c r="B68" s="24">
        <f t="shared" ref="B68:Q68" si="33">SUM(B59:B62)</f>
        <v>1</v>
      </c>
      <c r="C68" s="25">
        <f t="shared" si="33"/>
        <v>2</v>
      </c>
      <c r="D68" s="25">
        <f t="shared" si="33"/>
        <v>2</v>
      </c>
      <c r="E68" s="26">
        <f t="shared" si="33"/>
        <v>5</v>
      </c>
      <c r="F68" s="24">
        <f t="shared" si="33"/>
        <v>5</v>
      </c>
      <c r="G68" s="25">
        <f t="shared" si="33"/>
        <v>7</v>
      </c>
      <c r="H68" s="25">
        <f t="shared" si="33"/>
        <v>1</v>
      </c>
      <c r="I68" s="26">
        <f t="shared" si="33"/>
        <v>13</v>
      </c>
      <c r="J68" s="24">
        <f t="shared" si="33"/>
        <v>2</v>
      </c>
      <c r="K68" s="25">
        <f t="shared" si="33"/>
        <v>13</v>
      </c>
      <c r="L68" s="25">
        <f t="shared" si="33"/>
        <v>1</v>
      </c>
      <c r="M68" s="26">
        <f t="shared" si="33"/>
        <v>16</v>
      </c>
      <c r="N68" s="24">
        <f t="shared" si="33"/>
        <v>1</v>
      </c>
      <c r="O68" s="25">
        <f t="shared" si="33"/>
        <v>10</v>
      </c>
      <c r="P68" s="25">
        <f t="shared" si="33"/>
        <v>10</v>
      </c>
      <c r="Q68" s="26">
        <f t="shared" si="33"/>
        <v>21</v>
      </c>
    </row>
    <row r="69" spans="1:17" s="13" customFormat="1" hidden="1" x14ac:dyDescent="0.15">
      <c r="A69" s="23" t="s">
        <v>21</v>
      </c>
      <c r="B69" s="24">
        <f t="shared" ref="B69:Q69" si="34">SUM(B60:B63)</f>
        <v>0</v>
      </c>
      <c r="C69" s="25">
        <f t="shared" si="34"/>
        <v>2</v>
      </c>
      <c r="D69" s="25">
        <f t="shared" si="34"/>
        <v>2</v>
      </c>
      <c r="E69" s="26">
        <f t="shared" si="34"/>
        <v>4</v>
      </c>
      <c r="F69" s="24">
        <f t="shared" si="34"/>
        <v>5</v>
      </c>
      <c r="G69" s="25">
        <f t="shared" si="34"/>
        <v>5</v>
      </c>
      <c r="H69" s="25">
        <f t="shared" si="34"/>
        <v>1</v>
      </c>
      <c r="I69" s="26">
        <f t="shared" si="34"/>
        <v>11</v>
      </c>
      <c r="J69" s="24">
        <f t="shared" si="34"/>
        <v>2</v>
      </c>
      <c r="K69" s="25">
        <f t="shared" si="34"/>
        <v>12</v>
      </c>
      <c r="L69" s="25">
        <f t="shared" si="34"/>
        <v>0</v>
      </c>
      <c r="M69" s="26">
        <f t="shared" si="34"/>
        <v>14</v>
      </c>
      <c r="N69" s="24">
        <f t="shared" si="34"/>
        <v>1</v>
      </c>
      <c r="O69" s="25">
        <f t="shared" si="34"/>
        <v>11</v>
      </c>
      <c r="P69" s="25">
        <f t="shared" si="34"/>
        <v>8</v>
      </c>
      <c r="Q69" s="26">
        <f t="shared" si="34"/>
        <v>20</v>
      </c>
    </row>
    <row r="70" spans="1:17" s="13" customFormat="1" hidden="1" x14ac:dyDescent="0.15">
      <c r="A70" s="23" t="s">
        <v>22</v>
      </c>
      <c r="B70" s="24">
        <f t="shared" ref="B70:Q70" si="35">SUM(B61:B64)</f>
        <v>0</v>
      </c>
      <c r="C70" s="25">
        <f t="shared" si="35"/>
        <v>2</v>
      </c>
      <c r="D70" s="25">
        <f t="shared" si="35"/>
        <v>2</v>
      </c>
      <c r="E70" s="26">
        <f t="shared" si="35"/>
        <v>4</v>
      </c>
      <c r="F70" s="24">
        <f t="shared" si="35"/>
        <v>3</v>
      </c>
      <c r="G70" s="25">
        <f t="shared" si="35"/>
        <v>3</v>
      </c>
      <c r="H70" s="25">
        <f t="shared" si="35"/>
        <v>1</v>
      </c>
      <c r="I70" s="26">
        <f t="shared" si="35"/>
        <v>7</v>
      </c>
      <c r="J70" s="24">
        <f t="shared" si="35"/>
        <v>1</v>
      </c>
      <c r="K70" s="25">
        <f t="shared" si="35"/>
        <v>8</v>
      </c>
      <c r="L70" s="25">
        <f t="shared" si="35"/>
        <v>1</v>
      </c>
      <c r="M70" s="26">
        <f t="shared" si="35"/>
        <v>10</v>
      </c>
      <c r="N70" s="24">
        <f t="shared" si="35"/>
        <v>1</v>
      </c>
      <c r="O70" s="25">
        <f t="shared" si="35"/>
        <v>10</v>
      </c>
      <c r="P70" s="25">
        <f t="shared" si="35"/>
        <v>10</v>
      </c>
      <c r="Q70" s="26">
        <f t="shared" si="35"/>
        <v>21</v>
      </c>
    </row>
    <row r="71" spans="1:17" s="13" customFormat="1" ht="14" hidden="1" thickBot="1" x14ac:dyDescent="0.2">
      <c r="A71" s="27" t="s">
        <v>23</v>
      </c>
      <c r="B71" s="28">
        <f t="shared" ref="B71:Q71" si="36">SUM(B62:B65)</f>
        <v>0</v>
      </c>
      <c r="C71" s="29">
        <f t="shared" si="36"/>
        <v>1</v>
      </c>
      <c r="D71" s="29">
        <f t="shared" si="36"/>
        <v>1</v>
      </c>
      <c r="E71" s="30">
        <f t="shared" si="36"/>
        <v>2</v>
      </c>
      <c r="F71" s="28">
        <f t="shared" si="36"/>
        <v>2</v>
      </c>
      <c r="G71" s="29">
        <f t="shared" si="36"/>
        <v>3</v>
      </c>
      <c r="H71" s="29">
        <f t="shared" si="36"/>
        <v>1</v>
      </c>
      <c r="I71" s="30">
        <f t="shared" si="36"/>
        <v>6</v>
      </c>
      <c r="J71" s="28">
        <f t="shared" si="36"/>
        <v>3</v>
      </c>
      <c r="K71" s="29">
        <f t="shared" si="36"/>
        <v>5</v>
      </c>
      <c r="L71" s="29">
        <f t="shared" si="36"/>
        <v>1</v>
      </c>
      <c r="M71" s="30">
        <f t="shared" si="36"/>
        <v>9</v>
      </c>
      <c r="N71" s="28">
        <f t="shared" si="36"/>
        <v>0</v>
      </c>
      <c r="O71" s="29">
        <f t="shared" si="36"/>
        <v>6</v>
      </c>
      <c r="P71" s="29">
        <f t="shared" si="36"/>
        <v>8</v>
      </c>
      <c r="Q71" s="30">
        <f t="shared" si="36"/>
        <v>14</v>
      </c>
    </row>
    <row r="72" spans="1:17" x14ac:dyDescent="0.15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</row>
    <row r="73" spans="1:17" x14ac:dyDescent="0.15">
      <c r="A73" s="23" t="s">
        <v>24</v>
      </c>
      <c r="B73" s="35">
        <f t="shared" ref="B73:Q73" si="37">SUM(B58:B65)</f>
        <v>2</v>
      </c>
      <c r="C73" s="36">
        <f t="shared" si="37"/>
        <v>2</v>
      </c>
      <c r="D73" s="36">
        <f t="shared" si="37"/>
        <v>3</v>
      </c>
      <c r="E73" s="37">
        <f t="shared" si="37"/>
        <v>7</v>
      </c>
      <c r="F73" s="35">
        <f t="shared" si="37"/>
        <v>7</v>
      </c>
      <c r="G73" s="36">
        <f t="shared" si="37"/>
        <v>12</v>
      </c>
      <c r="H73" s="36">
        <f t="shared" si="37"/>
        <v>1</v>
      </c>
      <c r="I73" s="37">
        <f t="shared" si="37"/>
        <v>20</v>
      </c>
      <c r="J73" s="35">
        <f t="shared" si="37"/>
        <v>4</v>
      </c>
      <c r="K73" s="36">
        <f t="shared" si="37"/>
        <v>17</v>
      </c>
      <c r="L73" s="36">
        <f t="shared" si="37"/>
        <v>2</v>
      </c>
      <c r="M73" s="37">
        <f t="shared" si="37"/>
        <v>23</v>
      </c>
      <c r="N73" s="35">
        <f t="shared" si="37"/>
        <v>1</v>
      </c>
      <c r="O73" s="36">
        <f t="shared" si="37"/>
        <v>18</v>
      </c>
      <c r="P73" s="36">
        <f t="shared" si="37"/>
        <v>18</v>
      </c>
      <c r="Q73" s="37">
        <f t="shared" si="37"/>
        <v>37</v>
      </c>
    </row>
    <row r="74" spans="1:17" x14ac:dyDescent="0.15">
      <c r="A74" s="23" t="s">
        <v>25</v>
      </c>
      <c r="B74" s="35">
        <f t="shared" ref="B74:Q74" si="38">MAX(B67:B71)</f>
        <v>2</v>
      </c>
      <c r="C74" s="36">
        <f t="shared" si="38"/>
        <v>2</v>
      </c>
      <c r="D74" s="36">
        <f t="shared" si="38"/>
        <v>2</v>
      </c>
      <c r="E74" s="37">
        <f t="shared" si="38"/>
        <v>5</v>
      </c>
      <c r="F74" s="35">
        <f t="shared" si="38"/>
        <v>5</v>
      </c>
      <c r="G74" s="36">
        <f t="shared" si="38"/>
        <v>9</v>
      </c>
      <c r="H74" s="36">
        <f t="shared" si="38"/>
        <v>1</v>
      </c>
      <c r="I74" s="37">
        <f t="shared" si="38"/>
        <v>14</v>
      </c>
      <c r="J74" s="35">
        <f t="shared" si="38"/>
        <v>3</v>
      </c>
      <c r="K74" s="36">
        <f t="shared" si="38"/>
        <v>13</v>
      </c>
      <c r="L74" s="36">
        <f t="shared" si="38"/>
        <v>1</v>
      </c>
      <c r="M74" s="37">
        <f t="shared" si="38"/>
        <v>16</v>
      </c>
      <c r="N74" s="35">
        <f t="shared" si="38"/>
        <v>1</v>
      </c>
      <c r="O74" s="36">
        <f t="shared" si="38"/>
        <v>12</v>
      </c>
      <c r="P74" s="36">
        <f t="shared" si="38"/>
        <v>10</v>
      </c>
      <c r="Q74" s="37">
        <f t="shared" si="38"/>
        <v>23</v>
      </c>
    </row>
    <row r="75" spans="1:17" x14ac:dyDescent="0.15">
      <c r="A75" s="23" t="s">
        <v>26</v>
      </c>
      <c r="B75" s="35">
        <f t="shared" ref="B75:Q75" si="39">SUM(B58:B65)/2</f>
        <v>1</v>
      </c>
      <c r="C75" s="36">
        <f t="shared" si="39"/>
        <v>1</v>
      </c>
      <c r="D75" s="36">
        <f t="shared" si="39"/>
        <v>1.5</v>
      </c>
      <c r="E75" s="37">
        <f t="shared" si="39"/>
        <v>3.5</v>
      </c>
      <c r="F75" s="35">
        <f t="shared" si="39"/>
        <v>3.5</v>
      </c>
      <c r="G75" s="36">
        <f t="shared" si="39"/>
        <v>6</v>
      </c>
      <c r="H75" s="36">
        <f t="shared" si="39"/>
        <v>0.5</v>
      </c>
      <c r="I75" s="37">
        <f t="shared" si="39"/>
        <v>10</v>
      </c>
      <c r="J75" s="35">
        <f t="shared" si="39"/>
        <v>2</v>
      </c>
      <c r="K75" s="36">
        <f t="shared" si="39"/>
        <v>8.5</v>
      </c>
      <c r="L75" s="36">
        <f t="shared" si="39"/>
        <v>1</v>
      </c>
      <c r="M75" s="37">
        <f t="shared" si="39"/>
        <v>11.5</v>
      </c>
      <c r="N75" s="35">
        <f t="shared" si="39"/>
        <v>0.5</v>
      </c>
      <c r="O75" s="36">
        <f t="shared" si="39"/>
        <v>9</v>
      </c>
      <c r="P75" s="36">
        <f t="shared" si="39"/>
        <v>9</v>
      </c>
      <c r="Q75" s="37">
        <f t="shared" si="39"/>
        <v>18.5</v>
      </c>
    </row>
    <row r="76" spans="1:17" ht="14" thickBot="1" x14ac:dyDescent="0.2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</row>
    <row r="77" spans="1:17" x14ac:dyDescent="0.15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7" ht="14" thickBot="1" x14ac:dyDescent="0.2">
      <c r="A78" s="1"/>
      <c r="B78" s="1" t="str">
        <f>cycle!A6</f>
        <v>Wednesday 22 March 2000</v>
      </c>
      <c r="D78" s="2"/>
      <c r="H78" s="1" t="str">
        <f>cycle!B6</f>
        <v>Overcast but generally fine</v>
      </c>
    </row>
    <row r="79" spans="1:17" x14ac:dyDescent="0.15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7"/>
    </row>
    <row r="80" spans="1:17" s="13" customFormat="1" ht="14" thickBot="1" x14ac:dyDescent="0.2">
      <c r="A80" s="8"/>
      <c r="B80" s="9"/>
      <c r="C80" s="10" t="str">
        <f>C55</f>
        <v>Evans Bay (N)</v>
      </c>
      <c r="D80" s="11"/>
      <c r="E80" s="12"/>
      <c r="F80" s="9"/>
      <c r="G80" s="10" t="str">
        <f>G55</f>
        <v>Wellington</v>
      </c>
      <c r="H80" s="11"/>
      <c r="I80" s="12"/>
      <c r="J80" s="9"/>
      <c r="K80" s="10" t="str">
        <f>K55</f>
        <v>Evans Bay (S)</v>
      </c>
      <c r="L80" s="11"/>
      <c r="M80" s="12"/>
      <c r="N80" s="9"/>
      <c r="O80" s="10" t="str">
        <f>O55</f>
        <v>Cobham</v>
      </c>
      <c r="P80" s="11"/>
      <c r="Q80" s="12"/>
    </row>
    <row r="81" spans="1:17" s="18" customFormat="1" ht="11" x14ac:dyDescent="0.15">
      <c r="A81" s="14"/>
      <c r="B81" s="15" t="s">
        <v>7</v>
      </c>
      <c r="C81" s="16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16" t="s">
        <v>8</v>
      </c>
      <c r="L81" s="16" t="s">
        <v>9</v>
      </c>
      <c r="M81" s="17" t="s">
        <v>10</v>
      </c>
      <c r="N81" s="15" t="s">
        <v>7</v>
      </c>
      <c r="O81" s="16" t="s">
        <v>8</v>
      </c>
      <c r="P81" s="16" t="s">
        <v>9</v>
      </c>
      <c r="Q81" s="17" t="s">
        <v>10</v>
      </c>
    </row>
    <row r="82" spans="1:17" s="13" customFormat="1" x14ac:dyDescent="0.15">
      <c r="A82" s="8"/>
      <c r="B82" s="19"/>
      <c r="C82" s="20"/>
      <c r="D82" s="20"/>
      <c r="E82" s="21"/>
      <c r="F82" s="19"/>
      <c r="G82" s="20"/>
      <c r="H82" s="20"/>
      <c r="I82" s="21"/>
      <c r="J82" s="19"/>
      <c r="K82" s="20"/>
      <c r="L82" s="20"/>
      <c r="M82" s="21"/>
      <c r="N82" s="19"/>
      <c r="O82" s="20"/>
      <c r="P82" s="20"/>
      <c r="Q82" s="22"/>
    </row>
    <row r="83" spans="1:17" s="13" customFormat="1" x14ac:dyDescent="0.15">
      <c r="A83" s="23" t="s">
        <v>11</v>
      </c>
      <c r="B83" s="24">
        <v>0</v>
      </c>
      <c r="C83" s="25">
        <v>0</v>
      </c>
      <c r="D83" s="25">
        <v>0</v>
      </c>
      <c r="E83" s="26">
        <f t="shared" ref="E83:E90" si="40">SUM(B83:D83)</f>
        <v>0</v>
      </c>
      <c r="F83" s="24">
        <v>0</v>
      </c>
      <c r="G83" s="25">
        <v>1</v>
      </c>
      <c r="H83" s="25">
        <v>0</v>
      </c>
      <c r="I83" s="26">
        <f t="shared" ref="I83:I90" si="41">SUM(F83:H83)</f>
        <v>1</v>
      </c>
      <c r="J83" s="24">
        <v>0</v>
      </c>
      <c r="K83" s="25">
        <v>0</v>
      </c>
      <c r="L83" s="25">
        <v>0</v>
      </c>
      <c r="M83" s="26">
        <f t="shared" ref="M83:M90" si="42">SUM(J83:L83)</f>
        <v>0</v>
      </c>
      <c r="N83" s="24">
        <v>0</v>
      </c>
      <c r="O83" s="25">
        <v>1</v>
      </c>
      <c r="P83" s="25">
        <v>3</v>
      </c>
      <c r="Q83" s="26">
        <f t="shared" ref="Q83:Q90" si="43">SUM(N83:P83)</f>
        <v>4</v>
      </c>
    </row>
    <row r="84" spans="1:17" s="13" customFormat="1" x14ac:dyDescent="0.15">
      <c r="A84" s="23" t="s">
        <v>12</v>
      </c>
      <c r="B84" s="24">
        <v>2</v>
      </c>
      <c r="C84" s="25">
        <v>0</v>
      </c>
      <c r="D84" s="25">
        <v>0</v>
      </c>
      <c r="E84" s="26">
        <f t="shared" si="40"/>
        <v>2</v>
      </c>
      <c r="F84" s="24">
        <v>0</v>
      </c>
      <c r="G84" s="25">
        <v>2</v>
      </c>
      <c r="H84" s="25">
        <v>0</v>
      </c>
      <c r="I84" s="26">
        <f t="shared" si="41"/>
        <v>2</v>
      </c>
      <c r="J84" s="24">
        <v>0</v>
      </c>
      <c r="K84" s="25">
        <v>1</v>
      </c>
      <c r="L84" s="25">
        <v>0</v>
      </c>
      <c r="M84" s="26">
        <f t="shared" si="42"/>
        <v>1</v>
      </c>
      <c r="N84" s="24">
        <v>1</v>
      </c>
      <c r="O84" s="25">
        <v>2</v>
      </c>
      <c r="P84" s="25">
        <v>2</v>
      </c>
      <c r="Q84" s="26">
        <f t="shared" si="43"/>
        <v>5</v>
      </c>
    </row>
    <row r="85" spans="1:17" s="13" customFormat="1" x14ac:dyDescent="0.15">
      <c r="A85" s="23" t="s">
        <v>13</v>
      </c>
      <c r="B85" s="24">
        <v>0</v>
      </c>
      <c r="C85" s="25">
        <v>0</v>
      </c>
      <c r="D85" s="25">
        <v>0</v>
      </c>
      <c r="E85" s="26">
        <f t="shared" si="40"/>
        <v>0</v>
      </c>
      <c r="F85" s="24">
        <v>1</v>
      </c>
      <c r="G85" s="25">
        <v>1</v>
      </c>
      <c r="H85" s="25">
        <v>0</v>
      </c>
      <c r="I85" s="26">
        <f t="shared" si="41"/>
        <v>2</v>
      </c>
      <c r="J85" s="24">
        <v>1</v>
      </c>
      <c r="K85" s="25">
        <v>4</v>
      </c>
      <c r="L85" s="25">
        <v>0</v>
      </c>
      <c r="M85" s="26">
        <f t="shared" si="42"/>
        <v>5</v>
      </c>
      <c r="N85" s="24">
        <v>0</v>
      </c>
      <c r="O85" s="25">
        <v>1</v>
      </c>
      <c r="P85" s="25">
        <v>4</v>
      </c>
      <c r="Q85" s="26">
        <f t="shared" si="43"/>
        <v>5</v>
      </c>
    </row>
    <row r="86" spans="1:17" s="13" customFormat="1" x14ac:dyDescent="0.15">
      <c r="A86" s="23" t="s">
        <v>14</v>
      </c>
      <c r="B86" s="24">
        <v>0</v>
      </c>
      <c r="C86" s="25">
        <v>0</v>
      </c>
      <c r="D86" s="25">
        <v>1</v>
      </c>
      <c r="E86" s="26">
        <f t="shared" si="40"/>
        <v>1</v>
      </c>
      <c r="F86" s="24">
        <v>0</v>
      </c>
      <c r="G86" s="25">
        <v>0</v>
      </c>
      <c r="H86" s="25">
        <v>0</v>
      </c>
      <c r="I86" s="26">
        <f t="shared" si="41"/>
        <v>0</v>
      </c>
      <c r="J86" s="24">
        <v>0</v>
      </c>
      <c r="K86" s="25">
        <v>3</v>
      </c>
      <c r="L86" s="25">
        <v>0</v>
      </c>
      <c r="M86" s="26">
        <f t="shared" si="42"/>
        <v>3</v>
      </c>
      <c r="N86" s="24">
        <v>0</v>
      </c>
      <c r="O86" s="25">
        <v>0</v>
      </c>
      <c r="P86" s="25">
        <v>4</v>
      </c>
      <c r="Q86" s="26">
        <f t="shared" si="43"/>
        <v>4</v>
      </c>
    </row>
    <row r="87" spans="1:17" s="13" customFormat="1" x14ac:dyDescent="0.15">
      <c r="A87" s="23" t="s">
        <v>15</v>
      </c>
      <c r="B87" s="24">
        <v>0</v>
      </c>
      <c r="C87" s="25">
        <v>0</v>
      </c>
      <c r="D87" s="25">
        <v>2</v>
      </c>
      <c r="E87" s="26">
        <f t="shared" si="40"/>
        <v>2</v>
      </c>
      <c r="F87" s="24">
        <v>1</v>
      </c>
      <c r="G87" s="25">
        <v>2</v>
      </c>
      <c r="H87" s="25">
        <v>1</v>
      </c>
      <c r="I87" s="26">
        <f t="shared" si="41"/>
        <v>4</v>
      </c>
      <c r="J87" s="24">
        <v>0</v>
      </c>
      <c r="K87" s="25">
        <v>1</v>
      </c>
      <c r="L87" s="25">
        <v>0</v>
      </c>
      <c r="M87" s="26">
        <f t="shared" si="42"/>
        <v>1</v>
      </c>
      <c r="N87" s="24">
        <v>0</v>
      </c>
      <c r="O87" s="25">
        <v>2</v>
      </c>
      <c r="P87" s="25">
        <v>3</v>
      </c>
      <c r="Q87" s="26">
        <f t="shared" si="43"/>
        <v>5</v>
      </c>
    </row>
    <row r="88" spans="1:17" s="13" customFormat="1" x14ac:dyDescent="0.15">
      <c r="A88" s="23" t="s">
        <v>16</v>
      </c>
      <c r="B88" s="24">
        <v>0</v>
      </c>
      <c r="C88" s="25">
        <v>1</v>
      </c>
      <c r="D88" s="25">
        <v>0</v>
      </c>
      <c r="E88" s="26">
        <f t="shared" si="40"/>
        <v>1</v>
      </c>
      <c r="F88" s="24">
        <v>1</v>
      </c>
      <c r="G88" s="25">
        <v>1</v>
      </c>
      <c r="H88" s="25">
        <v>0</v>
      </c>
      <c r="I88" s="26">
        <f t="shared" si="41"/>
        <v>2</v>
      </c>
      <c r="J88" s="24">
        <v>0</v>
      </c>
      <c r="K88" s="25">
        <v>0</v>
      </c>
      <c r="L88" s="25">
        <v>0</v>
      </c>
      <c r="M88" s="26">
        <f t="shared" si="42"/>
        <v>0</v>
      </c>
      <c r="N88" s="24">
        <v>0</v>
      </c>
      <c r="O88" s="25">
        <v>1</v>
      </c>
      <c r="P88" s="25">
        <v>3</v>
      </c>
      <c r="Q88" s="26">
        <f t="shared" si="43"/>
        <v>4</v>
      </c>
    </row>
    <row r="89" spans="1:17" s="13" customFormat="1" x14ac:dyDescent="0.15">
      <c r="A89" s="23" t="s">
        <v>17</v>
      </c>
      <c r="B89" s="24">
        <v>0</v>
      </c>
      <c r="C89" s="25">
        <v>0</v>
      </c>
      <c r="D89" s="25">
        <v>0</v>
      </c>
      <c r="E89" s="26">
        <f t="shared" si="40"/>
        <v>0</v>
      </c>
      <c r="F89" s="24">
        <v>1</v>
      </c>
      <c r="G89" s="25">
        <v>1</v>
      </c>
      <c r="H89" s="25">
        <v>0</v>
      </c>
      <c r="I89" s="26">
        <f t="shared" si="41"/>
        <v>2</v>
      </c>
      <c r="J89" s="24">
        <v>1</v>
      </c>
      <c r="K89" s="25">
        <v>1</v>
      </c>
      <c r="L89" s="25">
        <v>0</v>
      </c>
      <c r="M89" s="26">
        <f t="shared" si="42"/>
        <v>2</v>
      </c>
      <c r="N89" s="24">
        <v>0</v>
      </c>
      <c r="O89" s="25">
        <v>0</v>
      </c>
      <c r="P89" s="25">
        <v>0</v>
      </c>
      <c r="Q89" s="26">
        <f t="shared" si="43"/>
        <v>0</v>
      </c>
    </row>
    <row r="90" spans="1:17" s="13" customFormat="1" x14ac:dyDescent="0.15">
      <c r="A90" s="23" t="s">
        <v>18</v>
      </c>
      <c r="B90" s="24">
        <v>0</v>
      </c>
      <c r="C90" s="25">
        <v>2</v>
      </c>
      <c r="D90" s="25">
        <v>0</v>
      </c>
      <c r="E90" s="26">
        <f t="shared" si="40"/>
        <v>2</v>
      </c>
      <c r="F90" s="24">
        <v>2</v>
      </c>
      <c r="G90" s="25">
        <v>1</v>
      </c>
      <c r="H90" s="25">
        <v>0</v>
      </c>
      <c r="I90" s="26">
        <f t="shared" si="41"/>
        <v>3</v>
      </c>
      <c r="J90" s="24">
        <v>2</v>
      </c>
      <c r="K90" s="25">
        <v>0</v>
      </c>
      <c r="L90" s="25">
        <v>0</v>
      </c>
      <c r="M90" s="26">
        <f t="shared" si="42"/>
        <v>2</v>
      </c>
      <c r="N90" s="24">
        <v>0</v>
      </c>
      <c r="O90" s="25">
        <v>0</v>
      </c>
      <c r="P90" s="25">
        <v>0</v>
      </c>
      <c r="Q90" s="26">
        <f t="shared" si="43"/>
        <v>0</v>
      </c>
    </row>
    <row r="91" spans="1:17" s="13" customFormat="1" ht="14" thickBot="1" x14ac:dyDescent="0.2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6"/>
    </row>
    <row r="92" spans="1:17" s="13" customFormat="1" hidden="1" x14ac:dyDescent="0.15">
      <c r="A92" s="23" t="s">
        <v>19</v>
      </c>
      <c r="B92" s="24">
        <f t="shared" ref="B92:Q92" si="44">SUM(B83:B86)</f>
        <v>2</v>
      </c>
      <c r="C92" s="25">
        <f t="shared" si="44"/>
        <v>0</v>
      </c>
      <c r="D92" s="25">
        <f t="shared" si="44"/>
        <v>1</v>
      </c>
      <c r="E92" s="26">
        <f t="shared" si="44"/>
        <v>3</v>
      </c>
      <c r="F92" s="24">
        <f t="shared" si="44"/>
        <v>1</v>
      </c>
      <c r="G92" s="25">
        <f t="shared" si="44"/>
        <v>4</v>
      </c>
      <c r="H92" s="25">
        <f t="shared" si="44"/>
        <v>0</v>
      </c>
      <c r="I92" s="26">
        <f t="shared" si="44"/>
        <v>5</v>
      </c>
      <c r="J92" s="24">
        <f t="shared" si="44"/>
        <v>1</v>
      </c>
      <c r="K92" s="25">
        <f t="shared" si="44"/>
        <v>8</v>
      </c>
      <c r="L92" s="25">
        <f t="shared" si="44"/>
        <v>0</v>
      </c>
      <c r="M92" s="26">
        <f t="shared" si="44"/>
        <v>9</v>
      </c>
      <c r="N92" s="24">
        <f t="shared" si="44"/>
        <v>1</v>
      </c>
      <c r="O92" s="25">
        <f t="shared" si="44"/>
        <v>4</v>
      </c>
      <c r="P92" s="25">
        <f t="shared" si="44"/>
        <v>13</v>
      </c>
      <c r="Q92" s="26">
        <f t="shared" si="44"/>
        <v>18</v>
      </c>
    </row>
    <row r="93" spans="1:17" s="13" customFormat="1" hidden="1" x14ac:dyDescent="0.15">
      <c r="A93" s="23" t="s">
        <v>20</v>
      </c>
      <c r="B93" s="24">
        <f t="shared" ref="B93:Q93" si="45">SUM(B84:B87)</f>
        <v>2</v>
      </c>
      <c r="C93" s="25">
        <f t="shared" si="45"/>
        <v>0</v>
      </c>
      <c r="D93" s="25">
        <f t="shared" si="45"/>
        <v>3</v>
      </c>
      <c r="E93" s="26">
        <f t="shared" si="45"/>
        <v>5</v>
      </c>
      <c r="F93" s="24">
        <f t="shared" si="45"/>
        <v>2</v>
      </c>
      <c r="G93" s="25">
        <f t="shared" si="45"/>
        <v>5</v>
      </c>
      <c r="H93" s="25">
        <f t="shared" si="45"/>
        <v>1</v>
      </c>
      <c r="I93" s="26">
        <f t="shared" si="45"/>
        <v>8</v>
      </c>
      <c r="J93" s="24">
        <f t="shared" si="45"/>
        <v>1</v>
      </c>
      <c r="K93" s="25">
        <f t="shared" si="45"/>
        <v>9</v>
      </c>
      <c r="L93" s="25">
        <f t="shared" si="45"/>
        <v>0</v>
      </c>
      <c r="M93" s="26">
        <f t="shared" si="45"/>
        <v>10</v>
      </c>
      <c r="N93" s="24">
        <f t="shared" si="45"/>
        <v>1</v>
      </c>
      <c r="O93" s="25">
        <f t="shared" si="45"/>
        <v>5</v>
      </c>
      <c r="P93" s="25">
        <f t="shared" si="45"/>
        <v>13</v>
      </c>
      <c r="Q93" s="26">
        <f t="shared" si="45"/>
        <v>19</v>
      </c>
    </row>
    <row r="94" spans="1:17" s="13" customFormat="1" hidden="1" x14ac:dyDescent="0.15">
      <c r="A94" s="23" t="s">
        <v>21</v>
      </c>
      <c r="B94" s="24">
        <f t="shared" ref="B94:Q94" si="46">SUM(B85:B88)</f>
        <v>0</v>
      </c>
      <c r="C94" s="25">
        <f t="shared" si="46"/>
        <v>1</v>
      </c>
      <c r="D94" s="25">
        <f t="shared" si="46"/>
        <v>3</v>
      </c>
      <c r="E94" s="26">
        <f t="shared" si="46"/>
        <v>4</v>
      </c>
      <c r="F94" s="24">
        <f t="shared" si="46"/>
        <v>3</v>
      </c>
      <c r="G94" s="25">
        <f t="shared" si="46"/>
        <v>4</v>
      </c>
      <c r="H94" s="25">
        <f t="shared" si="46"/>
        <v>1</v>
      </c>
      <c r="I94" s="26">
        <f t="shared" si="46"/>
        <v>8</v>
      </c>
      <c r="J94" s="24">
        <f t="shared" si="46"/>
        <v>1</v>
      </c>
      <c r="K94" s="25">
        <f t="shared" si="46"/>
        <v>8</v>
      </c>
      <c r="L94" s="25">
        <f t="shared" si="46"/>
        <v>0</v>
      </c>
      <c r="M94" s="26">
        <f t="shared" si="46"/>
        <v>9</v>
      </c>
      <c r="N94" s="24">
        <f t="shared" si="46"/>
        <v>0</v>
      </c>
      <c r="O94" s="25">
        <f t="shared" si="46"/>
        <v>4</v>
      </c>
      <c r="P94" s="25">
        <f t="shared" si="46"/>
        <v>14</v>
      </c>
      <c r="Q94" s="26">
        <f t="shared" si="46"/>
        <v>18</v>
      </c>
    </row>
    <row r="95" spans="1:17" s="13" customFormat="1" hidden="1" x14ac:dyDescent="0.15">
      <c r="A95" s="23" t="s">
        <v>22</v>
      </c>
      <c r="B95" s="24">
        <f t="shared" ref="B95:Q95" si="47">SUM(B86:B89)</f>
        <v>0</v>
      </c>
      <c r="C95" s="25">
        <f t="shared" si="47"/>
        <v>1</v>
      </c>
      <c r="D95" s="25">
        <f t="shared" si="47"/>
        <v>3</v>
      </c>
      <c r="E95" s="26">
        <f t="shared" si="47"/>
        <v>4</v>
      </c>
      <c r="F95" s="24">
        <f t="shared" si="47"/>
        <v>3</v>
      </c>
      <c r="G95" s="25">
        <f t="shared" si="47"/>
        <v>4</v>
      </c>
      <c r="H95" s="25">
        <f t="shared" si="47"/>
        <v>1</v>
      </c>
      <c r="I95" s="26">
        <f t="shared" si="47"/>
        <v>8</v>
      </c>
      <c r="J95" s="24">
        <f t="shared" si="47"/>
        <v>1</v>
      </c>
      <c r="K95" s="25">
        <f t="shared" si="47"/>
        <v>5</v>
      </c>
      <c r="L95" s="25">
        <f t="shared" si="47"/>
        <v>0</v>
      </c>
      <c r="M95" s="26">
        <f t="shared" si="47"/>
        <v>6</v>
      </c>
      <c r="N95" s="24">
        <f t="shared" si="47"/>
        <v>0</v>
      </c>
      <c r="O95" s="25">
        <f t="shared" si="47"/>
        <v>3</v>
      </c>
      <c r="P95" s="25">
        <f t="shared" si="47"/>
        <v>10</v>
      </c>
      <c r="Q95" s="26">
        <f t="shared" si="47"/>
        <v>13</v>
      </c>
    </row>
    <row r="96" spans="1:17" s="13" customFormat="1" ht="14" hidden="1" thickBot="1" x14ac:dyDescent="0.2">
      <c r="A96" s="27" t="s">
        <v>23</v>
      </c>
      <c r="B96" s="28">
        <f t="shared" ref="B96:Q96" si="48">SUM(B87:B90)</f>
        <v>0</v>
      </c>
      <c r="C96" s="29">
        <f t="shared" si="48"/>
        <v>3</v>
      </c>
      <c r="D96" s="29">
        <f t="shared" si="48"/>
        <v>2</v>
      </c>
      <c r="E96" s="30">
        <f t="shared" si="48"/>
        <v>5</v>
      </c>
      <c r="F96" s="28">
        <f t="shared" si="48"/>
        <v>5</v>
      </c>
      <c r="G96" s="29">
        <f t="shared" si="48"/>
        <v>5</v>
      </c>
      <c r="H96" s="29">
        <f t="shared" si="48"/>
        <v>1</v>
      </c>
      <c r="I96" s="30">
        <f t="shared" si="48"/>
        <v>11</v>
      </c>
      <c r="J96" s="28">
        <f t="shared" si="48"/>
        <v>3</v>
      </c>
      <c r="K96" s="29">
        <f t="shared" si="48"/>
        <v>2</v>
      </c>
      <c r="L96" s="29">
        <f t="shared" si="48"/>
        <v>0</v>
      </c>
      <c r="M96" s="30">
        <f t="shared" si="48"/>
        <v>5</v>
      </c>
      <c r="N96" s="28">
        <f t="shared" si="48"/>
        <v>0</v>
      </c>
      <c r="O96" s="29">
        <f t="shared" si="48"/>
        <v>3</v>
      </c>
      <c r="P96" s="29">
        <f t="shared" si="48"/>
        <v>6</v>
      </c>
      <c r="Q96" s="30">
        <f t="shared" si="48"/>
        <v>9</v>
      </c>
    </row>
    <row r="97" spans="1:17" x14ac:dyDescent="0.15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</row>
    <row r="98" spans="1:17" x14ac:dyDescent="0.15">
      <c r="A98" s="23" t="s">
        <v>24</v>
      </c>
      <c r="B98" s="35">
        <f t="shared" ref="B98:Q98" si="49">SUM(B83:B90)</f>
        <v>2</v>
      </c>
      <c r="C98" s="36">
        <f t="shared" si="49"/>
        <v>3</v>
      </c>
      <c r="D98" s="36">
        <f t="shared" si="49"/>
        <v>3</v>
      </c>
      <c r="E98" s="37">
        <f t="shared" si="49"/>
        <v>8</v>
      </c>
      <c r="F98" s="35">
        <f t="shared" si="49"/>
        <v>6</v>
      </c>
      <c r="G98" s="36">
        <f t="shared" si="49"/>
        <v>9</v>
      </c>
      <c r="H98" s="36">
        <f t="shared" si="49"/>
        <v>1</v>
      </c>
      <c r="I98" s="37">
        <f t="shared" si="49"/>
        <v>16</v>
      </c>
      <c r="J98" s="35">
        <f t="shared" si="49"/>
        <v>4</v>
      </c>
      <c r="K98" s="36">
        <f t="shared" si="49"/>
        <v>10</v>
      </c>
      <c r="L98" s="36">
        <f t="shared" si="49"/>
        <v>0</v>
      </c>
      <c r="M98" s="37">
        <f t="shared" si="49"/>
        <v>14</v>
      </c>
      <c r="N98" s="35">
        <f t="shared" si="49"/>
        <v>1</v>
      </c>
      <c r="O98" s="36">
        <f t="shared" si="49"/>
        <v>7</v>
      </c>
      <c r="P98" s="36">
        <f t="shared" si="49"/>
        <v>19</v>
      </c>
      <c r="Q98" s="37">
        <f t="shared" si="49"/>
        <v>27</v>
      </c>
    </row>
    <row r="99" spans="1:17" x14ac:dyDescent="0.15">
      <c r="A99" s="23" t="s">
        <v>25</v>
      </c>
      <c r="B99" s="35">
        <f t="shared" ref="B99:Q99" si="50">MAX(B92:B96)</f>
        <v>2</v>
      </c>
      <c r="C99" s="36">
        <f t="shared" si="50"/>
        <v>3</v>
      </c>
      <c r="D99" s="36">
        <f t="shared" si="50"/>
        <v>3</v>
      </c>
      <c r="E99" s="37">
        <f t="shared" si="50"/>
        <v>5</v>
      </c>
      <c r="F99" s="35">
        <f t="shared" si="50"/>
        <v>5</v>
      </c>
      <c r="G99" s="36">
        <f t="shared" si="50"/>
        <v>5</v>
      </c>
      <c r="H99" s="36">
        <f t="shared" si="50"/>
        <v>1</v>
      </c>
      <c r="I99" s="37">
        <f t="shared" si="50"/>
        <v>11</v>
      </c>
      <c r="J99" s="35">
        <f t="shared" si="50"/>
        <v>3</v>
      </c>
      <c r="K99" s="36">
        <f t="shared" si="50"/>
        <v>9</v>
      </c>
      <c r="L99" s="36">
        <f t="shared" si="50"/>
        <v>0</v>
      </c>
      <c r="M99" s="37">
        <f t="shared" si="50"/>
        <v>10</v>
      </c>
      <c r="N99" s="35">
        <f t="shared" si="50"/>
        <v>1</v>
      </c>
      <c r="O99" s="36">
        <f t="shared" si="50"/>
        <v>5</v>
      </c>
      <c r="P99" s="36">
        <f t="shared" si="50"/>
        <v>14</v>
      </c>
      <c r="Q99" s="37">
        <f t="shared" si="50"/>
        <v>19</v>
      </c>
    </row>
    <row r="100" spans="1:17" x14ac:dyDescent="0.15">
      <c r="A100" s="23" t="s">
        <v>26</v>
      </c>
      <c r="B100" s="35">
        <f t="shared" ref="B100:Q100" si="51">SUM(B83:B90)/2</f>
        <v>1</v>
      </c>
      <c r="C100" s="36">
        <f t="shared" si="51"/>
        <v>1.5</v>
      </c>
      <c r="D100" s="36">
        <f t="shared" si="51"/>
        <v>1.5</v>
      </c>
      <c r="E100" s="37">
        <f t="shared" si="51"/>
        <v>4</v>
      </c>
      <c r="F100" s="35">
        <f t="shared" si="51"/>
        <v>3</v>
      </c>
      <c r="G100" s="36">
        <f t="shared" si="51"/>
        <v>4.5</v>
      </c>
      <c r="H100" s="36">
        <f t="shared" si="51"/>
        <v>0.5</v>
      </c>
      <c r="I100" s="37">
        <f t="shared" si="51"/>
        <v>8</v>
      </c>
      <c r="J100" s="35">
        <f t="shared" si="51"/>
        <v>2</v>
      </c>
      <c r="K100" s="36">
        <f t="shared" si="51"/>
        <v>5</v>
      </c>
      <c r="L100" s="36">
        <f t="shared" si="51"/>
        <v>0</v>
      </c>
      <c r="M100" s="37">
        <f t="shared" si="51"/>
        <v>7</v>
      </c>
      <c r="N100" s="35">
        <f t="shared" si="51"/>
        <v>0.5</v>
      </c>
      <c r="O100" s="36">
        <f t="shared" si="51"/>
        <v>3.5</v>
      </c>
      <c r="P100" s="36">
        <f t="shared" si="51"/>
        <v>9.5</v>
      </c>
      <c r="Q100" s="37">
        <f t="shared" si="51"/>
        <v>13.5</v>
      </c>
    </row>
    <row r="101" spans="1:17" ht="14" thickBot="1" x14ac:dyDescent="0.2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40"/>
    </row>
    <row r="102" spans="1:17" x14ac:dyDescent="0.15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1:17" ht="14" thickBot="1" x14ac:dyDescent="0.2">
      <c r="A103" s="1"/>
      <c r="B103" s="1" t="str">
        <f>cycle!A7</f>
        <v>Thursday 23 March 2000</v>
      </c>
      <c r="D103" s="2"/>
      <c r="H103" s="1" t="str">
        <f>cycle!B7</f>
        <v>Overcast but clearing</v>
      </c>
    </row>
    <row r="104" spans="1:17" x14ac:dyDescent="0.15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7"/>
    </row>
    <row r="105" spans="1:17" s="13" customFormat="1" ht="14" thickBot="1" x14ac:dyDescent="0.2">
      <c r="A105" s="8"/>
      <c r="B105" s="9"/>
      <c r="C105" s="10" t="str">
        <f>C80</f>
        <v>Evans Bay (N)</v>
      </c>
      <c r="D105" s="11"/>
      <c r="E105" s="12"/>
      <c r="F105" s="9"/>
      <c r="G105" s="10" t="str">
        <f>G80</f>
        <v>Wellington</v>
      </c>
      <c r="H105" s="11"/>
      <c r="I105" s="12"/>
      <c r="J105" s="9"/>
      <c r="K105" s="10" t="str">
        <f>K80</f>
        <v>Evans Bay (S)</v>
      </c>
      <c r="L105" s="11"/>
      <c r="M105" s="12"/>
      <c r="N105" s="9"/>
      <c r="O105" s="10" t="str">
        <f>O80</f>
        <v>Cobham</v>
      </c>
      <c r="P105" s="11"/>
      <c r="Q105" s="12"/>
    </row>
    <row r="106" spans="1:17" s="18" customFormat="1" ht="11" x14ac:dyDescent="0.15">
      <c r="A106" s="14"/>
      <c r="B106" s="15" t="s">
        <v>7</v>
      </c>
      <c r="C106" s="16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16" t="s">
        <v>8</v>
      </c>
      <c r="L106" s="16" t="s">
        <v>9</v>
      </c>
      <c r="M106" s="17" t="s">
        <v>10</v>
      </c>
      <c r="N106" s="15" t="s">
        <v>7</v>
      </c>
      <c r="O106" s="16" t="s">
        <v>8</v>
      </c>
      <c r="P106" s="16" t="s">
        <v>9</v>
      </c>
      <c r="Q106" s="17" t="s">
        <v>10</v>
      </c>
    </row>
    <row r="107" spans="1:17" s="13" customFormat="1" x14ac:dyDescent="0.15">
      <c r="A107" s="8"/>
      <c r="B107" s="19"/>
      <c r="C107" s="20"/>
      <c r="D107" s="20"/>
      <c r="E107" s="21"/>
      <c r="F107" s="19"/>
      <c r="G107" s="20"/>
      <c r="H107" s="20"/>
      <c r="I107" s="21"/>
      <c r="J107" s="19"/>
      <c r="K107" s="20"/>
      <c r="L107" s="20"/>
      <c r="M107" s="21"/>
      <c r="N107" s="19"/>
      <c r="O107" s="20"/>
      <c r="P107" s="20"/>
      <c r="Q107" s="22"/>
    </row>
    <row r="108" spans="1:17" s="13" customFormat="1" x14ac:dyDescent="0.15">
      <c r="A108" s="23" t="s">
        <v>11</v>
      </c>
      <c r="B108" s="24">
        <v>3</v>
      </c>
      <c r="C108" s="25">
        <v>0</v>
      </c>
      <c r="D108" s="25">
        <v>2</v>
      </c>
      <c r="E108" s="26">
        <f t="shared" ref="E108:E115" si="52">SUM(B108:D108)</f>
        <v>5</v>
      </c>
      <c r="F108" s="24">
        <v>1</v>
      </c>
      <c r="G108" s="25">
        <v>1</v>
      </c>
      <c r="H108" s="25">
        <v>0</v>
      </c>
      <c r="I108" s="26">
        <f t="shared" ref="I108:I115" si="53">SUM(F108:H108)</f>
        <v>2</v>
      </c>
      <c r="J108" s="24">
        <v>1</v>
      </c>
      <c r="K108" s="25">
        <v>5</v>
      </c>
      <c r="L108" s="25">
        <v>0</v>
      </c>
      <c r="M108" s="26">
        <f t="shared" ref="M108:M115" si="54">SUM(J108:L108)</f>
        <v>6</v>
      </c>
      <c r="N108" s="24">
        <v>0</v>
      </c>
      <c r="O108" s="25">
        <v>5</v>
      </c>
      <c r="P108" s="25">
        <v>6</v>
      </c>
      <c r="Q108" s="26">
        <f t="shared" ref="Q108:Q115" si="55">SUM(N108:P108)</f>
        <v>11</v>
      </c>
    </row>
    <row r="109" spans="1:17" s="13" customFormat="1" x14ac:dyDescent="0.15">
      <c r="A109" s="23" t="s">
        <v>12</v>
      </c>
      <c r="B109" s="24">
        <v>2</v>
      </c>
      <c r="C109" s="25">
        <v>1</v>
      </c>
      <c r="D109" s="25">
        <v>0</v>
      </c>
      <c r="E109" s="26">
        <f t="shared" si="52"/>
        <v>3</v>
      </c>
      <c r="F109" s="24">
        <v>0</v>
      </c>
      <c r="G109" s="25">
        <v>4</v>
      </c>
      <c r="H109" s="25">
        <v>0</v>
      </c>
      <c r="I109" s="26">
        <f t="shared" si="53"/>
        <v>4</v>
      </c>
      <c r="J109" s="24">
        <v>0</v>
      </c>
      <c r="K109" s="25">
        <v>4</v>
      </c>
      <c r="L109" s="25">
        <v>1</v>
      </c>
      <c r="M109" s="26">
        <f t="shared" si="54"/>
        <v>5</v>
      </c>
      <c r="N109" s="24">
        <v>1</v>
      </c>
      <c r="O109" s="25">
        <v>0</v>
      </c>
      <c r="P109" s="25">
        <v>1</v>
      </c>
      <c r="Q109" s="26">
        <f t="shared" si="55"/>
        <v>2</v>
      </c>
    </row>
    <row r="110" spans="1:17" s="13" customFormat="1" x14ac:dyDescent="0.15">
      <c r="A110" s="23" t="s">
        <v>13</v>
      </c>
      <c r="B110" s="24">
        <v>0</v>
      </c>
      <c r="C110" s="25">
        <v>0</v>
      </c>
      <c r="D110" s="25">
        <v>1</v>
      </c>
      <c r="E110" s="26">
        <f t="shared" si="52"/>
        <v>1</v>
      </c>
      <c r="F110" s="24">
        <v>2</v>
      </c>
      <c r="G110" s="25">
        <v>1</v>
      </c>
      <c r="H110" s="25">
        <v>0</v>
      </c>
      <c r="I110" s="26">
        <f t="shared" si="53"/>
        <v>3</v>
      </c>
      <c r="J110" s="24">
        <v>3</v>
      </c>
      <c r="K110" s="25">
        <v>9</v>
      </c>
      <c r="L110" s="25">
        <v>0</v>
      </c>
      <c r="M110" s="26">
        <f t="shared" si="54"/>
        <v>12</v>
      </c>
      <c r="N110" s="24">
        <v>0</v>
      </c>
      <c r="O110" s="25">
        <v>0</v>
      </c>
      <c r="P110" s="25">
        <v>2</v>
      </c>
      <c r="Q110" s="26">
        <f t="shared" si="55"/>
        <v>2</v>
      </c>
    </row>
    <row r="111" spans="1:17" s="13" customFormat="1" x14ac:dyDescent="0.15">
      <c r="A111" s="23" t="s">
        <v>14</v>
      </c>
      <c r="B111" s="24">
        <v>0</v>
      </c>
      <c r="C111" s="25">
        <v>0</v>
      </c>
      <c r="D111" s="25">
        <v>1</v>
      </c>
      <c r="E111" s="26">
        <f t="shared" si="52"/>
        <v>1</v>
      </c>
      <c r="F111" s="24">
        <v>0</v>
      </c>
      <c r="G111" s="25">
        <v>1</v>
      </c>
      <c r="H111" s="25">
        <v>0</v>
      </c>
      <c r="I111" s="26">
        <f t="shared" si="53"/>
        <v>1</v>
      </c>
      <c r="J111" s="24">
        <v>0</v>
      </c>
      <c r="K111" s="25">
        <v>9</v>
      </c>
      <c r="L111" s="25">
        <v>0</v>
      </c>
      <c r="M111" s="26">
        <f t="shared" si="54"/>
        <v>9</v>
      </c>
      <c r="N111" s="24">
        <v>1</v>
      </c>
      <c r="O111" s="25">
        <v>3</v>
      </c>
      <c r="P111" s="25">
        <v>5</v>
      </c>
      <c r="Q111" s="26">
        <f t="shared" si="55"/>
        <v>9</v>
      </c>
    </row>
    <row r="112" spans="1:17" s="13" customFormat="1" x14ac:dyDescent="0.15">
      <c r="A112" s="23" t="s">
        <v>15</v>
      </c>
      <c r="B112" s="24">
        <v>2</v>
      </c>
      <c r="C112" s="25">
        <v>0</v>
      </c>
      <c r="D112" s="25">
        <v>0</v>
      </c>
      <c r="E112" s="26">
        <f t="shared" si="52"/>
        <v>2</v>
      </c>
      <c r="F112" s="24">
        <v>0</v>
      </c>
      <c r="G112" s="25">
        <v>0</v>
      </c>
      <c r="H112" s="25">
        <v>1</v>
      </c>
      <c r="I112" s="26">
        <f t="shared" si="53"/>
        <v>1</v>
      </c>
      <c r="J112" s="24">
        <v>0</v>
      </c>
      <c r="K112" s="25">
        <v>0</v>
      </c>
      <c r="L112" s="25">
        <v>0</v>
      </c>
      <c r="M112" s="26">
        <f t="shared" si="54"/>
        <v>0</v>
      </c>
      <c r="N112" s="24">
        <v>0</v>
      </c>
      <c r="O112" s="25">
        <v>2</v>
      </c>
      <c r="P112" s="25">
        <v>2</v>
      </c>
      <c r="Q112" s="26">
        <f t="shared" si="55"/>
        <v>4</v>
      </c>
    </row>
    <row r="113" spans="1:17" s="13" customFormat="1" x14ac:dyDescent="0.15">
      <c r="A113" s="23" t="s">
        <v>16</v>
      </c>
      <c r="B113" s="24">
        <v>0</v>
      </c>
      <c r="C113" s="25">
        <v>0</v>
      </c>
      <c r="D113" s="25">
        <v>0</v>
      </c>
      <c r="E113" s="26">
        <f t="shared" si="52"/>
        <v>0</v>
      </c>
      <c r="F113" s="24">
        <v>3</v>
      </c>
      <c r="G113" s="25">
        <v>0</v>
      </c>
      <c r="H113" s="25">
        <v>0</v>
      </c>
      <c r="I113" s="26">
        <f t="shared" si="53"/>
        <v>3</v>
      </c>
      <c r="J113" s="24">
        <v>0</v>
      </c>
      <c r="K113" s="25">
        <v>5</v>
      </c>
      <c r="L113" s="25">
        <v>0</v>
      </c>
      <c r="M113" s="26">
        <f t="shared" si="54"/>
        <v>5</v>
      </c>
      <c r="N113" s="24">
        <v>0</v>
      </c>
      <c r="O113" s="25">
        <v>2</v>
      </c>
      <c r="P113" s="25">
        <v>0</v>
      </c>
      <c r="Q113" s="26">
        <f t="shared" si="55"/>
        <v>2</v>
      </c>
    </row>
    <row r="114" spans="1:17" s="13" customFormat="1" x14ac:dyDescent="0.15">
      <c r="A114" s="23" t="s">
        <v>17</v>
      </c>
      <c r="B114" s="24">
        <v>0</v>
      </c>
      <c r="C114" s="25">
        <v>0</v>
      </c>
      <c r="D114" s="25">
        <v>1</v>
      </c>
      <c r="E114" s="26">
        <f t="shared" si="52"/>
        <v>1</v>
      </c>
      <c r="F114" s="24">
        <v>1</v>
      </c>
      <c r="G114" s="25">
        <v>0</v>
      </c>
      <c r="H114" s="25">
        <v>1</v>
      </c>
      <c r="I114" s="26">
        <f t="shared" si="53"/>
        <v>2</v>
      </c>
      <c r="J114" s="24">
        <v>2</v>
      </c>
      <c r="K114" s="25">
        <v>2</v>
      </c>
      <c r="L114" s="25">
        <v>2</v>
      </c>
      <c r="M114" s="26">
        <f t="shared" si="54"/>
        <v>6</v>
      </c>
      <c r="N114" s="24">
        <v>0</v>
      </c>
      <c r="O114" s="25">
        <v>1</v>
      </c>
      <c r="P114" s="25">
        <v>5</v>
      </c>
      <c r="Q114" s="26">
        <f t="shared" si="55"/>
        <v>6</v>
      </c>
    </row>
    <row r="115" spans="1:17" s="13" customFormat="1" x14ac:dyDescent="0.15">
      <c r="A115" s="23" t="s">
        <v>18</v>
      </c>
      <c r="B115" s="24">
        <v>0</v>
      </c>
      <c r="C115" s="25">
        <v>2</v>
      </c>
      <c r="D115" s="25">
        <v>0</v>
      </c>
      <c r="E115" s="26">
        <f t="shared" si="52"/>
        <v>2</v>
      </c>
      <c r="F115" s="24">
        <v>0</v>
      </c>
      <c r="G115" s="25">
        <v>0</v>
      </c>
      <c r="H115" s="25">
        <v>0</v>
      </c>
      <c r="I115" s="26">
        <f t="shared" si="53"/>
        <v>0</v>
      </c>
      <c r="J115" s="24">
        <v>0</v>
      </c>
      <c r="K115" s="25">
        <v>0</v>
      </c>
      <c r="L115" s="25">
        <v>0</v>
      </c>
      <c r="M115" s="26">
        <f t="shared" si="54"/>
        <v>0</v>
      </c>
      <c r="N115" s="24">
        <v>0</v>
      </c>
      <c r="O115" s="25">
        <v>0</v>
      </c>
      <c r="P115" s="25">
        <v>0</v>
      </c>
      <c r="Q115" s="26">
        <f t="shared" si="55"/>
        <v>0</v>
      </c>
    </row>
    <row r="116" spans="1:17" s="13" customFormat="1" ht="14" thickBot="1" x14ac:dyDescent="0.2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6"/>
    </row>
    <row r="117" spans="1:17" s="13" customFormat="1" hidden="1" x14ac:dyDescent="0.15">
      <c r="A117" s="23" t="s">
        <v>19</v>
      </c>
      <c r="B117" s="24">
        <f t="shared" ref="B117:Q117" si="56">SUM(B108:B111)</f>
        <v>5</v>
      </c>
      <c r="C117" s="25">
        <f t="shared" si="56"/>
        <v>1</v>
      </c>
      <c r="D117" s="25">
        <f t="shared" si="56"/>
        <v>4</v>
      </c>
      <c r="E117" s="26">
        <f t="shared" si="56"/>
        <v>10</v>
      </c>
      <c r="F117" s="24">
        <f t="shared" si="56"/>
        <v>3</v>
      </c>
      <c r="G117" s="25">
        <f t="shared" si="56"/>
        <v>7</v>
      </c>
      <c r="H117" s="25">
        <f t="shared" si="56"/>
        <v>0</v>
      </c>
      <c r="I117" s="26">
        <f t="shared" si="56"/>
        <v>10</v>
      </c>
      <c r="J117" s="24">
        <f t="shared" si="56"/>
        <v>4</v>
      </c>
      <c r="K117" s="25">
        <f t="shared" si="56"/>
        <v>27</v>
      </c>
      <c r="L117" s="25">
        <f t="shared" si="56"/>
        <v>1</v>
      </c>
      <c r="M117" s="26">
        <f t="shared" si="56"/>
        <v>32</v>
      </c>
      <c r="N117" s="24">
        <f t="shared" si="56"/>
        <v>2</v>
      </c>
      <c r="O117" s="25">
        <f t="shared" si="56"/>
        <v>8</v>
      </c>
      <c r="P117" s="25">
        <f t="shared" si="56"/>
        <v>14</v>
      </c>
      <c r="Q117" s="26">
        <f t="shared" si="56"/>
        <v>24</v>
      </c>
    </row>
    <row r="118" spans="1:17" s="13" customFormat="1" hidden="1" x14ac:dyDescent="0.15">
      <c r="A118" s="23" t="s">
        <v>20</v>
      </c>
      <c r="B118" s="24">
        <f t="shared" ref="B118:Q118" si="57">SUM(B109:B112)</f>
        <v>4</v>
      </c>
      <c r="C118" s="25">
        <f t="shared" si="57"/>
        <v>1</v>
      </c>
      <c r="D118" s="25">
        <f t="shared" si="57"/>
        <v>2</v>
      </c>
      <c r="E118" s="26">
        <f t="shared" si="57"/>
        <v>7</v>
      </c>
      <c r="F118" s="24">
        <f t="shared" si="57"/>
        <v>2</v>
      </c>
      <c r="G118" s="25">
        <f t="shared" si="57"/>
        <v>6</v>
      </c>
      <c r="H118" s="25">
        <f t="shared" si="57"/>
        <v>1</v>
      </c>
      <c r="I118" s="26">
        <f t="shared" si="57"/>
        <v>9</v>
      </c>
      <c r="J118" s="24">
        <f t="shared" si="57"/>
        <v>3</v>
      </c>
      <c r="K118" s="25">
        <f t="shared" si="57"/>
        <v>22</v>
      </c>
      <c r="L118" s="25">
        <f t="shared" si="57"/>
        <v>1</v>
      </c>
      <c r="M118" s="26">
        <f t="shared" si="57"/>
        <v>26</v>
      </c>
      <c r="N118" s="24">
        <f t="shared" si="57"/>
        <v>2</v>
      </c>
      <c r="O118" s="25">
        <f t="shared" si="57"/>
        <v>5</v>
      </c>
      <c r="P118" s="25">
        <f t="shared" si="57"/>
        <v>10</v>
      </c>
      <c r="Q118" s="26">
        <f t="shared" si="57"/>
        <v>17</v>
      </c>
    </row>
    <row r="119" spans="1:17" s="13" customFormat="1" hidden="1" x14ac:dyDescent="0.15">
      <c r="A119" s="23" t="s">
        <v>21</v>
      </c>
      <c r="B119" s="24">
        <f t="shared" ref="B119:Q119" si="58">SUM(B110:B113)</f>
        <v>2</v>
      </c>
      <c r="C119" s="25">
        <f t="shared" si="58"/>
        <v>0</v>
      </c>
      <c r="D119" s="25">
        <f t="shared" si="58"/>
        <v>2</v>
      </c>
      <c r="E119" s="26">
        <f t="shared" si="58"/>
        <v>4</v>
      </c>
      <c r="F119" s="24">
        <f t="shared" si="58"/>
        <v>5</v>
      </c>
      <c r="G119" s="25">
        <f t="shared" si="58"/>
        <v>2</v>
      </c>
      <c r="H119" s="25">
        <f t="shared" si="58"/>
        <v>1</v>
      </c>
      <c r="I119" s="26">
        <f t="shared" si="58"/>
        <v>8</v>
      </c>
      <c r="J119" s="24">
        <f t="shared" si="58"/>
        <v>3</v>
      </c>
      <c r="K119" s="25">
        <f t="shared" si="58"/>
        <v>23</v>
      </c>
      <c r="L119" s="25">
        <f t="shared" si="58"/>
        <v>0</v>
      </c>
      <c r="M119" s="26">
        <f t="shared" si="58"/>
        <v>26</v>
      </c>
      <c r="N119" s="24">
        <f t="shared" si="58"/>
        <v>1</v>
      </c>
      <c r="O119" s="25">
        <f t="shared" si="58"/>
        <v>7</v>
      </c>
      <c r="P119" s="25">
        <f t="shared" si="58"/>
        <v>9</v>
      </c>
      <c r="Q119" s="26">
        <f t="shared" si="58"/>
        <v>17</v>
      </c>
    </row>
    <row r="120" spans="1:17" s="13" customFormat="1" hidden="1" x14ac:dyDescent="0.15">
      <c r="A120" s="23" t="s">
        <v>22</v>
      </c>
      <c r="B120" s="24">
        <f t="shared" ref="B120:Q120" si="59">SUM(B111:B114)</f>
        <v>2</v>
      </c>
      <c r="C120" s="25">
        <f t="shared" si="59"/>
        <v>0</v>
      </c>
      <c r="D120" s="25">
        <f t="shared" si="59"/>
        <v>2</v>
      </c>
      <c r="E120" s="26">
        <f t="shared" si="59"/>
        <v>4</v>
      </c>
      <c r="F120" s="24">
        <f t="shared" si="59"/>
        <v>4</v>
      </c>
      <c r="G120" s="25">
        <f t="shared" si="59"/>
        <v>1</v>
      </c>
      <c r="H120" s="25">
        <f t="shared" si="59"/>
        <v>2</v>
      </c>
      <c r="I120" s="26">
        <f t="shared" si="59"/>
        <v>7</v>
      </c>
      <c r="J120" s="24">
        <f t="shared" si="59"/>
        <v>2</v>
      </c>
      <c r="K120" s="25">
        <f t="shared" si="59"/>
        <v>16</v>
      </c>
      <c r="L120" s="25">
        <f t="shared" si="59"/>
        <v>2</v>
      </c>
      <c r="M120" s="26">
        <f t="shared" si="59"/>
        <v>20</v>
      </c>
      <c r="N120" s="24">
        <f t="shared" si="59"/>
        <v>1</v>
      </c>
      <c r="O120" s="25">
        <f t="shared" si="59"/>
        <v>8</v>
      </c>
      <c r="P120" s="25">
        <f t="shared" si="59"/>
        <v>12</v>
      </c>
      <c r="Q120" s="26">
        <f t="shared" si="59"/>
        <v>21</v>
      </c>
    </row>
    <row r="121" spans="1:17" s="13" customFormat="1" ht="14" hidden="1" thickBot="1" x14ac:dyDescent="0.2">
      <c r="A121" s="27" t="s">
        <v>23</v>
      </c>
      <c r="B121" s="28">
        <f t="shared" ref="B121:Q121" si="60">SUM(B112:B115)</f>
        <v>2</v>
      </c>
      <c r="C121" s="29">
        <f t="shared" si="60"/>
        <v>2</v>
      </c>
      <c r="D121" s="29">
        <f t="shared" si="60"/>
        <v>1</v>
      </c>
      <c r="E121" s="30">
        <f t="shared" si="60"/>
        <v>5</v>
      </c>
      <c r="F121" s="28">
        <f t="shared" si="60"/>
        <v>4</v>
      </c>
      <c r="G121" s="29">
        <f t="shared" si="60"/>
        <v>0</v>
      </c>
      <c r="H121" s="29">
        <f t="shared" si="60"/>
        <v>2</v>
      </c>
      <c r="I121" s="30">
        <f t="shared" si="60"/>
        <v>6</v>
      </c>
      <c r="J121" s="28">
        <f t="shared" si="60"/>
        <v>2</v>
      </c>
      <c r="K121" s="29">
        <f t="shared" si="60"/>
        <v>7</v>
      </c>
      <c r="L121" s="29">
        <f t="shared" si="60"/>
        <v>2</v>
      </c>
      <c r="M121" s="30">
        <f t="shared" si="60"/>
        <v>11</v>
      </c>
      <c r="N121" s="28">
        <f t="shared" si="60"/>
        <v>0</v>
      </c>
      <c r="O121" s="29">
        <f t="shared" si="60"/>
        <v>5</v>
      </c>
      <c r="P121" s="29">
        <f t="shared" si="60"/>
        <v>7</v>
      </c>
      <c r="Q121" s="30">
        <f t="shared" si="60"/>
        <v>12</v>
      </c>
    </row>
    <row r="122" spans="1:17" x14ac:dyDescent="0.15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4"/>
    </row>
    <row r="123" spans="1:17" x14ac:dyDescent="0.15">
      <c r="A123" s="23" t="s">
        <v>24</v>
      </c>
      <c r="B123" s="35">
        <f t="shared" ref="B123:Q123" si="61">SUM(B108:B115)</f>
        <v>7</v>
      </c>
      <c r="C123" s="36">
        <f t="shared" si="61"/>
        <v>3</v>
      </c>
      <c r="D123" s="36">
        <f t="shared" si="61"/>
        <v>5</v>
      </c>
      <c r="E123" s="37">
        <f t="shared" si="61"/>
        <v>15</v>
      </c>
      <c r="F123" s="35">
        <f t="shared" si="61"/>
        <v>7</v>
      </c>
      <c r="G123" s="36">
        <f t="shared" si="61"/>
        <v>7</v>
      </c>
      <c r="H123" s="36">
        <f t="shared" si="61"/>
        <v>2</v>
      </c>
      <c r="I123" s="37">
        <f t="shared" si="61"/>
        <v>16</v>
      </c>
      <c r="J123" s="35">
        <f t="shared" si="61"/>
        <v>6</v>
      </c>
      <c r="K123" s="36">
        <f t="shared" si="61"/>
        <v>34</v>
      </c>
      <c r="L123" s="36">
        <f t="shared" si="61"/>
        <v>3</v>
      </c>
      <c r="M123" s="37">
        <f t="shared" si="61"/>
        <v>43</v>
      </c>
      <c r="N123" s="35">
        <f t="shared" si="61"/>
        <v>2</v>
      </c>
      <c r="O123" s="36">
        <f t="shared" si="61"/>
        <v>13</v>
      </c>
      <c r="P123" s="36">
        <f t="shared" si="61"/>
        <v>21</v>
      </c>
      <c r="Q123" s="37">
        <f t="shared" si="61"/>
        <v>36</v>
      </c>
    </row>
    <row r="124" spans="1:17" x14ac:dyDescent="0.15">
      <c r="A124" s="23" t="s">
        <v>25</v>
      </c>
      <c r="B124" s="35">
        <f t="shared" ref="B124:Q124" si="62">MAX(B117:B121)</f>
        <v>5</v>
      </c>
      <c r="C124" s="36">
        <f t="shared" si="62"/>
        <v>2</v>
      </c>
      <c r="D124" s="36">
        <f t="shared" si="62"/>
        <v>4</v>
      </c>
      <c r="E124" s="37">
        <f t="shared" si="62"/>
        <v>10</v>
      </c>
      <c r="F124" s="35">
        <f t="shared" si="62"/>
        <v>5</v>
      </c>
      <c r="G124" s="36">
        <f t="shared" si="62"/>
        <v>7</v>
      </c>
      <c r="H124" s="36">
        <f t="shared" si="62"/>
        <v>2</v>
      </c>
      <c r="I124" s="37">
        <f t="shared" si="62"/>
        <v>10</v>
      </c>
      <c r="J124" s="35">
        <f t="shared" si="62"/>
        <v>4</v>
      </c>
      <c r="K124" s="36">
        <f t="shared" si="62"/>
        <v>27</v>
      </c>
      <c r="L124" s="36">
        <f t="shared" si="62"/>
        <v>2</v>
      </c>
      <c r="M124" s="37">
        <f t="shared" si="62"/>
        <v>32</v>
      </c>
      <c r="N124" s="35">
        <f t="shared" si="62"/>
        <v>2</v>
      </c>
      <c r="O124" s="36">
        <f t="shared" si="62"/>
        <v>8</v>
      </c>
      <c r="P124" s="36">
        <f t="shared" si="62"/>
        <v>14</v>
      </c>
      <c r="Q124" s="37">
        <f t="shared" si="62"/>
        <v>24</v>
      </c>
    </row>
    <row r="125" spans="1:17" x14ac:dyDescent="0.15">
      <c r="A125" s="23" t="s">
        <v>26</v>
      </c>
      <c r="B125" s="35">
        <f t="shared" ref="B125:Q125" si="63">SUM(B108:B115)/2</f>
        <v>3.5</v>
      </c>
      <c r="C125" s="36">
        <f t="shared" si="63"/>
        <v>1.5</v>
      </c>
      <c r="D125" s="36">
        <f t="shared" si="63"/>
        <v>2.5</v>
      </c>
      <c r="E125" s="37">
        <f t="shared" si="63"/>
        <v>7.5</v>
      </c>
      <c r="F125" s="35">
        <f t="shared" si="63"/>
        <v>3.5</v>
      </c>
      <c r="G125" s="36">
        <f t="shared" si="63"/>
        <v>3.5</v>
      </c>
      <c r="H125" s="36">
        <f t="shared" si="63"/>
        <v>1</v>
      </c>
      <c r="I125" s="37">
        <f t="shared" si="63"/>
        <v>8</v>
      </c>
      <c r="J125" s="35">
        <f t="shared" si="63"/>
        <v>3</v>
      </c>
      <c r="K125" s="36">
        <f t="shared" si="63"/>
        <v>17</v>
      </c>
      <c r="L125" s="36">
        <f t="shared" si="63"/>
        <v>1.5</v>
      </c>
      <c r="M125" s="37">
        <f t="shared" si="63"/>
        <v>21.5</v>
      </c>
      <c r="N125" s="35">
        <f t="shared" si="63"/>
        <v>1</v>
      </c>
      <c r="O125" s="36">
        <f t="shared" si="63"/>
        <v>6.5</v>
      </c>
      <c r="P125" s="36">
        <f t="shared" si="63"/>
        <v>10.5</v>
      </c>
      <c r="Q125" s="37">
        <f t="shared" si="63"/>
        <v>18</v>
      </c>
    </row>
    <row r="126" spans="1:17" ht="14" thickBot="1" x14ac:dyDescent="0.2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40"/>
    </row>
    <row r="127" spans="1:17" x14ac:dyDescent="0.15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7" ht="14" thickBot="1" x14ac:dyDescent="0.2">
      <c r="A128" s="1"/>
      <c r="B128" s="1" t="str">
        <f>cycle!A8</f>
        <v>Friday 24 March 2000</v>
      </c>
      <c r="D128" s="2"/>
      <c r="H128" s="1" t="str">
        <f>cycle!B8</f>
        <v>Fine</v>
      </c>
    </row>
    <row r="129" spans="1:17" x14ac:dyDescent="0.15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7"/>
    </row>
    <row r="130" spans="1:17" s="13" customFormat="1" ht="14" thickBot="1" x14ac:dyDescent="0.2">
      <c r="A130" s="8"/>
      <c r="B130" s="9"/>
      <c r="C130" s="10" t="str">
        <f>C105</f>
        <v>Evans Bay (N)</v>
      </c>
      <c r="D130" s="11"/>
      <c r="E130" s="12"/>
      <c r="F130" s="9"/>
      <c r="G130" s="10" t="str">
        <f>G105</f>
        <v>Wellington</v>
      </c>
      <c r="H130" s="11"/>
      <c r="I130" s="12"/>
      <c r="J130" s="9"/>
      <c r="K130" s="10" t="str">
        <f>K105</f>
        <v>Evans Bay (S)</v>
      </c>
      <c r="L130" s="11"/>
      <c r="M130" s="12"/>
      <c r="N130" s="9"/>
      <c r="O130" s="10" t="str">
        <f>O105</f>
        <v>Cobham</v>
      </c>
      <c r="P130" s="11"/>
      <c r="Q130" s="12"/>
    </row>
    <row r="131" spans="1:17" s="18" customFormat="1" ht="11" x14ac:dyDescent="0.15">
      <c r="A131" s="14"/>
      <c r="B131" s="15" t="s">
        <v>7</v>
      </c>
      <c r="C131" s="16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16" t="s">
        <v>8</v>
      </c>
      <c r="L131" s="16" t="s">
        <v>9</v>
      </c>
      <c r="M131" s="17" t="s">
        <v>10</v>
      </c>
      <c r="N131" s="15" t="s">
        <v>7</v>
      </c>
      <c r="O131" s="16" t="s">
        <v>8</v>
      </c>
      <c r="P131" s="16" t="s">
        <v>9</v>
      </c>
      <c r="Q131" s="17" t="s">
        <v>10</v>
      </c>
    </row>
    <row r="132" spans="1:17" s="13" customFormat="1" x14ac:dyDescent="0.15">
      <c r="A132" s="8"/>
      <c r="B132" s="19"/>
      <c r="C132" s="20"/>
      <c r="D132" s="20"/>
      <c r="E132" s="21"/>
      <c r="F132" s="19"/>
      <c r="G132" s="20"/>
      <c r="H132" s="20"/>
      <c r="I132" s="21"/>
      <c r="J132" s="19"/>
      <c r="K132" s="20"/>
      <c r="L132" s="20"/>
      <c r="M132" s="21"/>
      <c r="N132" s="19"/>
      <c r="O132" s="20"/>
      <c r="P132" s="20"/>
      <c r="Q132" s="22"/>
    </row>
    <row r="133" spans="1:17" s="13" customFormat="1" x14ac:dyDescent="0.15">
      <c r="A133" s="23" t="s">
        <v>11</v>
      </c>
      <c r="B133" s="24">
        <v>2</v>
      </c>
      <c r="C133" s="25">
        <v>0</v>
      </c>
      <c r="D133" s="25">
        <v>0</v>
      </c>
      <c r="E133" s="26">
        <f t="shared" ref="E133:E140" si="64">SUM(B133:D133)</f>
        <v>2</v>
      </c>
      <c r="F133" s="24">
        <v>2</v>
      </c>
      <c r="G133" s="25">
        <v>1</v>
      </c>
      <c r="H133" s="25">
        <v>0</v>
      </c>
      <c r="I133" s="26">
        <f t="shared" ref="I133:I140" si="65">SUM(F133:H133)</f>
        <v>3</v>
      </c>
      <c r="J133" s="24">
        <v>1</v>
      </c>
      <c r="K133" s="25">
        <v>0</v>
      </c>
      <c r="L133" s="25">
        <v>0</v>
      </c>
      <c r="M133" s="26">
        <f t="shared" ref="M133:M140" si="66">SUM(J133:L133)</f>
        <v>1</v>
      </c>
      <c r="N133" s="24">
        <v>1</v>
      </c>
      <c r="O133" s="25">
        <v>5</v>
      </c>
      <c r="P133" s="25">
        <v>4</v>
      </c>
      <c r="Q133" s="26">
        <f t="shared" ref="Q133:Q140" si="67">SUM(N133:P133)</f>
        <v>10</v>
      </c>
    </row>
    <row r="134" spans="1:17" s="13" customFormat="1" x14ac:dyDescent="0.15">
      <c r="A134" s="23" t="s">
        <v>12</v>
      </c>
      <c r="B134" s="24">
        <v>0</v>
      </c>
      <c r="C134" s="25">
        <v>0</v>
      </c>
      <c r="D134" s="25">
        <v>0</v>
      </c>
      <c r="E134" s="26">
        <f t="shared" si="64"/>
        <v>0</v>
      </c>
      <c r="F134" s="24">
        <v>2</v>
      </c>
      <c r="G134" s="25">
        <v>4</v>
      </c>
      <c r="H134" s="25">
        <v>0</v>
      </c>
      <c r="I134" s="26">
        <f t="shared" si="65"/>
        <v>6</v>
      </c>
      <c r="J134" s="24">
        <v>1</v>
      </c>
      <c r="K134" s="25">
        <v>4</v>
      </c>
      <c r="L134" s="25">
        <v>1</v>
      </c>
      <c r="M134" s="26">
        <f t="shared" si="66"/>
        <v>6</v>
      </c>
      <c r="N134" s="24">
        <v>0</v>
      </c>
      <c r="O134" s="25">
        <v>0</v>
      </c>
      <c r="P134" s="25">
        <v>3</v>
      </c>
      <c r="Q134" s="26">
        <f t="shared" si="67"/>
        <v>3</v>
      </c>
    </row>
    <row r="135" spans="1:17" s="13" customFormat="1" x14ac:dyDescent="0.15">
      <c r="A135" s="23" t="s">
        <v>13</v>
      </c>
      <c r="B135" s="24">
        <v>1</v>
      </c>
      <c r="C135" s="25">
        <v>0</v>
      </c>
      <c r="D135" s="25">
        <v>0</v>
      </c>
      <c r="E135" s="26">
        <f t="shared" si="64"/>
        <v>1</v>
      </c>
      <c r="F135" s="24">
        <v>0</v>
      </c>
      <c r="G135" s="25">
        <v>1</v>
      </c>
      <c r="H135" s="25">
        <v>0</v>
      </c>
      <c r="I135" s="26">
        <f t="shared" si="65"/>
        <v>1</v>
      </c>
      <c r="J135" s="24">
        <v>3</v>
      </c>
      <c r="K135" s="25">
        <v>5</v>
      </c>
      <c r="L135" s="25">
        <v>0</v>
      </c>
      <c r="M135" s="26">
        <f t="shared" si="66"/>
        <v>8</v>
      </c>
      <c r="N135" s="24">
        <v>0</v>
      </c>
      <c r="O135" s="25">
        <v>2</v>
      </c>
      <c r="P135" s="25">
        <v>1</v>
      </c>
      <c r="Q135" s="26">
        <f t="shared" si="67"/>
        <v>3</v>
      </c>
    </row>
    <row r="136" spans="1:17" s="13" customFormat="1" x14ac:dyDescent="0.15">
      <c r="A136" s="23" t="s">
        <v>14</v>
      </c>
      <c r="B136" s="24">
        <v>1</v>
      </c>
      <c r="C136" s="25">
        <v>0</v>
      </c>
      <c r="D136" s="25">
        <v>1</v>
      </c>
      <c r="E136" s="26">
        <f t="shared" si="64"/>
        <v>2</v>
      </c>
      <c r="F136" s="24">
        <v>2</v>
      </c>
      <c r="G136" s="25">
        <v>0</v>
      </c>
      <c r="H136" s="25">
        <v>0</v>
      </c>
      <c r="I136" s="26">
        <f t="shared" si="65"/>
        <v>2</v>
      </c>
      <c r="J136" s="24">
        <v>0</v>
      </c>
      <c r="K136" s="25">
        <v>2</v>
      </c>
      <c r="L136" s="25">
        <v>0</v>
      </c>
      <c r="M136" s="26">
        <f t="shared" si="66"/>
        <v>2</v>
      </c>
      <c r="N136" s="24">
        <v>0</v>
      </c>
      <c r="O136" s="25">
        <v>0</v>
      </c>
      <c r="P136" s="25">
        <v>4</v>
      </c>
      <c r="Q136" s="26">
        <f t="shared" si="67"/>
        <v>4</v>
      </c>
    </row>
    <row r="137" spans="1:17" s="13" customFormat="1" x14ac:dyDescent="0.15">
      <c r="A137" s="23" t="s">
        <v>15</v>
      </c>
      <c r="B137" s="24">
        <v>1</v>
      </c>
      <c r="C137" s="25">
        <v>0</v>
      </c>
      <c r="D137" s="25">
        <v>1</v>
      </c>
      <c r="E137" s="26">
        <f t="shared" si="64"/>
        <v>2</v>
      </c>
      <c r="F137" s="24">
        <v>2</v>
      </c>
      <c r="G137" s="25">
        <v>0</v>
      </c>
      <c r="H137" s="25">
        <v>1</v>
      </c>
      <c r="I137" s="26">
        <f t="shared" si="65"/>
        <v>3</v>
      </c>
      <c r="J137" s="24">
        <v>0</v>
      </c>
      <c r="K137" s="25">
        <v>6</v>
      </c>
      <c r="L137" s="25">
        <v>0</v>
      </c>
      <c r="M137" s="26">
        <f t="shared" si="66"/>
        <v>6</v>
      </c>
      <c r="N137" s="24">
        <v>0</v>
      </c>
      <c r="O137" s="25">
        <v>3</v>
      </c>
      <c r="P137" s="25">
        <v>2</v>
      </c>
      <c r="Q137" s="26">
        <f t="shared" si="67"/>
        <v>5</v>
      </c>
    </row>
    <row r="138" spans="1:17" s="13" customFormat="1" x14ac:dyDescent="0.15">
      <c r="A138" s="23" t="s">
        <v>16</v>
      </c>
      <c r="B138" s="24">
        <v>1</v>
      </c>
      <c r="C138" s="25">
        <v>0</v>
      </c>
      <c r="D138" s="25">
        <v>0</v>
      </c>
      <c r="E138" s="26">
        <f t="shared" si="64"/>
        <v>1</v>
      </c>
      <c r="F138" s="24">
        <v>2</v>
      </c>
      <c r="G138" s="25">
        <v>0</v>
      </c>
      <c r="H138" s="25">
        <v>3</v>
      </c>
      <c r="I138" s="26">
        <f t="shared" si="65"/>
        <v>5</v>
      </c>
      <c r="J138" s="24">
        <v>0</v>
      </c>
      <c r="K138" s="25">
        <v>1</v>
      </c>
      <c r="L138" s="25">
        <v>0</v>
      </c>
      <c r="M138" s="26">
        <f t="shared" si="66"/>
        <v>1</v>
      </c>
      <c r="N138" s="24">
        <v>0</v>
      </c>
      <c r="O138" s="25">
        <v>3</v>
      </c>
      <c r="P138" s="25">
        <v>2</v>
      </c>
      <c r="Q138" s="26">
        <f t="shared" si="67"/>
        <v>5</v>
      </c>
    </row>
    <row r="139" spans="1:17" s="13" customFormat="1" x14ac:dyDescent="0.15">
      <c r="A139" s="23" t="s">
        <v>17</v>
      </c>
      <c r="B139" s="24">
        <v>0</v>
      </c>
      <c r="C139" s="25">
        <v>1</v>
      </c>
      <c r="D139" s="25">
        <v>0</v>
      </c>
      <c r="E139" s="26">
        <f t="shared" si="64"/>
        <v>1</v>
      </c>
      <c r="F139" s="24">
        <v>0</v>
      </c>
      <c r="G139" s="25">
        <v>0</v>
      </c>
      <c r="H139" s="25">
        <v>2</v>
      </c>
      <c r="I139" s="26">
        <f t="shared" si="65"/>
        <v>2</v>
      </c>
      <c r="J139" s="24">
        <v>0</v>
      </c>
      <c r="K139" s="25">
        <v>2</v>
      </c>
      <c r="L139" s="25">
        <v>0</v>
      </c>
      <c r="M139" s="26">
        <f t="shared" si="66"/>
        <v>2</v>
      </c>
      <c r="N139" s="24">
        <v>0</v>
      </c>
      <c r="O139" s="25">
        <v>0</v>
      </c>
      <c r="P139" s="25">
        <v>3</v>
      </c>
      <c r="Q139" s="26">
        <f t="shared" si="67"/>
        <v>3</v>
      </c>
    </row>
    <row r="140" spans="1:17" s="13" customFormat="1" x14ac:dyDescent="0.15">
      <c r="A140" s="23" t="s">
        <v>18</v>
      </c>
      <c r="B140" s="24">
        <v>0</v>
      </c>
      <c r="C140" s="25">
        <v>1</v>
      </c>
      <c r="D140" s="25">
        <v>0</v>
      </c>
      <c r="E140" s="26">
        <f t="shared" si="64"/>
        <v>1</v>
      </c>
      <c r="F140" s="24">
        <v>0</v>
      </c>
      <c r="G140" s="25">
        <v>0</v>
      </c>
      <c r="H140" s="25">
        <v>0</v>
      </c>
      <c r="I140" s="26">
        <f t="shared" si="65"/>
        <v>0</v>
      </c>
      <c r="J140" s="24">
        <v>0</v>
      </c>
      <c r="K140" s="25">
        <v>0</v>
      </c>
      <c r="L140" s="25">
        <v>0</v>
      </c>
      <c r="M140" s="26">
        <f t="shared" si="66"/>
        <v>0</v>
      </c>
      <c r="N140" s="24">
        <v>0</v>
      </c>
      <c r="O140" s="25">
        <v>1</v>
      </c>
      <c r="P140" s="25">
        <v>2</v>
      </c>
      <c r="Q140" s="26">
        <f t="shared" si="67"/>
        <v>3</v>
      </c>
    </row>
    <row r="141" spans="1:17" s="13" customFormat="1" ht="14" thickBot="1" x14ac:dyDescent="0.2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6"/>
    </row>
    <row r="142" spans="1:17" s="13" customFormat="1" hidden="1" x14ac:dyDescent="0.15">
      <c r="A142" s="23" t="s">
        <v>19</v>
      </c>
      <c r="B142" s="24">
        <f t="shared" ref="B142:Q142" si="68">SUM(B133:B136)</f>
        <v>4</v>
      </c>
      <c r="C142" s="25">
        <f t="shared" si="68"/>
        <v>0</v>
      </c>
      <c r="D142" s="25">
        <f t="shared" si="68"/>
        <v>1</v>
      </c>
      <c r="E142" s="26">
        <f t="shared" si="68"/>
        <v>5</v>
      </c>
      <c r="F142" s="24">
        <f t="shared" si="68"/>
        <v>6</v>
      </c>
      <c r="G142" s="25">
        <f t="shared" si="68"/>
        <v>6</v>
      </c>
      <c r="H142" s="25">
        <f t="shared" si="68"/>
        <v>0</v>
      </c>
      <c r="I142" s="26">
        <f t="shared" si="68"/>
        <v>12</v>
      </c>
      <c r="J142" s="24">
        <f t="shared" si="68"/>
        <v>5</v>
      </c>
      <c r="K142" s="25">
        <f t="shared" si="68"/>
        <v>11</v>
      </c>
      <c r="L142" s="25">
        <f t="shared" si="68"/>
        <v>1</v>
      </c>
      <c r="M142" s="26">
        <f t="shared" si="68"/>
        <v>17</v>
      </c>
      <c r="N142" s="24">
        <f t="shared" si="68"/>
        <v>1</v>
      </c>
      <c r="O142" s="25">
        <f t="shared" si="68"/>
        <v>7</v>
      </c>
      <c r="P142" s="25">
        <f t="shared" si="68"/>
        <v>12</v>
      </c>
      <c r="Q142" s="26">
        <f t="shared" si="68"/>
        <v>20</v>
      </c>
    </row>
    <row r="143" spans="1:17" s="13" customFormat="1" hidden="1" x14ac:dyDescent="0.15">
      <c r="A143" s="23" t="s">
        <v>20</v>
      </c>
      <c r="B143" s="24">
        <f t="shared" ref="B143:Q143" si="69">SUM(B134:B137)</f>
        <v>3</v>
      </c>
      <c r="C143" s="25">
        <f t="shared" si="69"/>
        <v>0</v>
      </c>
      <c r="D143" s="25">
        <f t="shared" si="69"/>
        <v>2</v>
      </c>
      <c r="E143" s="26">
        <f t="shared" si="69"/>
        <v>5</v>
      </c>
      <c r="F143" s="24">
        <f t="shared" si="69"/>
        <v>6</v>
      </c>
      <c r="G143" s="25">
        <f t="shared" si="69"/>
        <v>5</v>
      </c>
      <c r="H143" s="25">
        <f t="shared" si="69"/>
        <v>1</v>
      </c>
      <c r="I143" s="26">
        <f t="shared" si="69"/>
        <v>12</v>
      </c>
      <c r="J143" s="24">
        <f t="shared" si="69"/>
        <v>4</v>
      </c>
      <c r="K143" s="25">
        <f t="shared" si="69"/>
        <v>17</v>
      </c>
      <c r="L143" s="25">
        <f t="shared" si="69"/>
        <v>1</v>
      </c>
      <c r="M143" s="26">
        <f t="shared" si="69"/>
        <v>22</v>
      </c>
      <c r="N143" s="24">
        <f t="shared" si="69"/>
        <v>0</v>
      </c>
      <c r="O143" s="25">
        <f t="shared" si="69"/>
        <v>5</v>
      </c>
      <c r="P143" s="25">
        <f t="shared" si="69"/>
        <v>10</v>
      </c>
      <c r="Q143" s="26">
        <f t="shared" si="69"/>
        <v>15</v>
      </c>
    </row>
    <row r="144" spans="1:17" s="13" customFormat="1" hidden="1" x14ac:dyDescent="0.15">
      <c r="A144" s="23" t="s">
        <v>21</v>
      </c>
      <c r="B144" s="24">
        <f t="shared" ref="B144:Q144" si="70">SUM(B135:B138)</f>
        <v>4</v>
      </c>
      <c r="C144" s="25">
        <f t="shared" si="70"/>
        <v>0</v>
      </c>
      <c r="D144" s="25">
        <f t="shared" si="70"/>
        <v>2</v>
      </c>
      <c r="E144" s="26">
        <f t="shared" si="70"/>
        <v>6</v>
      </c>
      <c r="F144" s="24">
        <f t="shared" si="70"/>
        <v>6</v>
      </c>
      <c r="G144" s="25">
        <f t="shared" si="70"/>
        <v>1</v>
      </c>
      <c r="H144" s="25">
        <f t="shared" si="70"/>
        <v>4</v>
      </c>
      <c r="I144" s="26">
        <f t="shared" si="70"/>
        <v>11</v>
      </c>
      <c r="J144" s="24">
        <f t="shared" si="70"/>
        <v>3</v>
      </c>
      <c r="K144" s="25">
        <f t="shared" si="70"/>
        <v>14</v>
      </c>
      <c r="L144" s="25">
        <f t="shared" si="70"/>
        <v>0</v>
      </c>
      <c r="M144" s="26">
        <f t="shared" si="70"/>
        <v>17</v>
      </c>
      <c r="N144" s="24">
        <f t="shared" si="70"/>
        <v>0</v>
      </c>
      <c r="O144" s="25">
        <f t="shared" si="70"/>
        <v>8</v>
      </c>
      <c r="P144" s="25">
        <f t="shared" si="70"/>
        <v>9</v>
      </c>
      <c r="Q144" s="26">
        <f t="shared" si="70"/>
        <v>17</v>
      </c>
    </row>
    <row r="145" spans="1:17" s="13" customFormat="1" hidden="1" x14ac:dyDescent="0.15">
      <c r="A145" s="23" t="s">
        <v>22</v>
      </c>
      <c r="B145" s="24">
        <f t="shared" ref="B145:Q145" si="71">SUM(B136:B139)</f>
        <v>3</v>
      </c>
      <c r="C145" s="25">
        <f t="shared" si="71"/>
        <v>1</v>
      </c>
      <c r="D145" s="25">
        <f t="shared" si="71"/>
        <v>2</v>
      </c>
      <c r="E145" s="26">
        <f t="shared" si="71"/>
        <v>6</v>
      </c>
      <c r="F145" s="24">
        <f t="shared" si="71"/>
        <v>6</v>
      </c>
      <c r="G145" s="25">
        <f t="shared" si="71"/>
        <v>0</v>
      </c>
      <c r="H145" s="25">
        <f t="shared" si="71"/>
        <v>6</v>
      </c>
      <c r="I145" s="26">
        <f t="shared" si="71"/>
        <v>12</v>
      </c>
      <c r="J145" s="24">
        <f t="shared" si="71"/>
        <v>0</v>
      </c>
      <c r="K145" s="25">
        <f t="shared" si="71"/>
        <v>11</v>
      </c>
      <c r="L145" s="25">
        <f t="shared" si="71"/>
        <v>0</v>
      </c>
      <c r="M145" s="26">
        <f t="shared" si="71"/>
        <v>11</v>
      </c>
      <c r="N145" s="24">
        <f t="shared" si="71"/>
        <v>0</v>
      </c>
      <c r="O145" s="25">
        <f t="shared" si="71"/>
        <v>6</v>
      </c>
      <c r="P145" s="25">
        <f t="shared" si="71"/>
        <v>11</v>
      </c>
      <c r="Q145" s="26">
        <f t="shared" si="71"/>
        <v>17</v>
      </c>
    </row>
    <row r="146" spans="1:17" s="13" customFormat="1" ht="14" hidden="1" thickBot="1" x14ac:dyDescent="0.2">
      <c r="A146" s="27" t="s">
        <v>23</v>
      </c>
      <c r="B146" s="28">
        <f t="shared" ref="B146:Q146" si="72">SUM(B137:B140)</f>
        <v>2</v>
      </c>
      <c r="C146" s="29">
        <f t="shared" si="72"/>
        <v>2</v>
      </c>
      <c r="D146" s="29">
        <f t="shared" si="72"/>
        <v>1</v>
      </c>
      <c r="E146" s="30">
        <f t="shared" si="72"/>
        <v>5</v>
      </c>
      <c r="F146" s="28">
        <f t="shared" si="72"/>
        <v>4</v>
      </c>
      <c r="G146" s="29">
        <f t="shared" si="72"/>
        <v>0</v>
      </c>
      <c r="H146" s="29">
        <f t="shared" si="72"/>
        <v>6</v>
      </c>
      <c r="I146" s="30">
        <f t="shared" si="72"/>
        <v>10</v>
      </c>
      <c r="J146" s="28">
        <f t="shared" si="72"/>
        <v>0</v>
      </c>
      <c r="K146" s="29">
        <f t="shared" si="72"/>
        <v>9</v>
      </c>
      <c r="L146" s="29">
        <f t="shared" si="72"/>
        <v>0</v>
      </c>
      <c r="M146" s="30">
        <f t="shared" si="72"/>
        <v>9</v>
      </c>
      <c r="N146" s="28">
        <f t="shared" si="72"/>
        <v>0</v>
      </c>
      <c r="O146" s="29">
        <f t="shared" si="72"/>
        <v>7</v>
      </c>
      <c r="P146" s="29">
        <f t="shared" si="72"/>
        <v>9</v>
      </c>
      <c r="Q146" s="30">
        <f t="shared" si="72"/>
        <v>16</v>
      </c>
    </row>
    <row r="147" spans="1:17" x14ac:dyDescent="0.15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4"/>
    </row>
    <row r="148" spans="1:17" x14ac:dyDescent="0.15">
      <c r="A148" s="23" t="s">
        <v>24</v>
      </c>
      <c r="B148" s="35">
        <f t="shared" ref="B148:Q148" si="73">SUM(B133:B140)</f>
        <v>6</v>
      </c>
      <c r="C148" s="36">
        <f t="shared" si="73"/>
        <v>2</v>
      </c>
      <c r="D148" s="36">
        <f t="shared" si="73"/>
        <v>2</v>
      </c>
      <c r="E148" s="37">
        <f t="shared" si="73"/>
        <v>10</v>
      </c>
      <c r="F148" s="35">
        <f t="shared" si="73"/>
        <v>10</v>
      </c>
      <c r="G148" s="36">
        <f t="shared" si="73"/>
        <v>6</v>
      </c>
      <c r="H148" s="36">
        <f t="shared" si="73"/>
        <v>6</v>
      </c>
      <c r="I148" s="37">
        <f t="shared" si="73"/>
        <v>22</v>
      </c>
      <c r="J148" s="35">
        <f t="shared" si="73"/>
        <v>5</v>
      </c>
      <c r="K148" s="36">
        <f t="shared" si="73"/>
        <v>20</v>
      </c>
      <c r="L148" s="36">
        <f t="shared" si="73"/>
        <v>1</v>
      </c>
      <c r="M148" s="37">
        <f t="shared" si="73"/>
        <v>26</v>
      </c>
      <c r="N148" s="35">
        <f t="shared" si="73"/>
        <v>1</v>
      </c>
      <c r="O148" s="36">
        <f t="shared" si="73"/>
        <v>14</v>
      </c>
      <c r="P148" s="36">
        <f t="shared" si="73"/>
        <v>21</v>
      </c>
      <c r="Q148" s="37">
        <f t="shared" si="73"/>
        <v>36</v>
      </c>
    </row>
    <row r="149" spans="1:17" x14ac:dyDescent="0.15">
      <c r="A149" s="23" t="s">
        <v>25</v>
      </c>
      <c r="B149" s="35">
        <f t="shared" ref="B149:Q149" si="74">MAX(B142:B146)</f>
        <v>4</v>
      </c>
      <c r="C149" s="36">
        <f t="shared" si="74"/>
        <v>2</v>
      </c>
      <c r="D149" s="36">
        <f t="shared" si="74"/>
        <v>2</v>
      </c>
      <c r="E149" s="37">
        <f t="shared" si="74"/>
        <v>6</v>
      </c>
      <c r="F149" s="35">
        <f t="shared" si="74"/>
        <v>6</v>
      </c>
      <c r="G149" s="36">
        <f t="shared" si="74"/>
        <v>6</v>
      </c>
      <c r="H149" s="36">
        <f t="shared" si="74"/>
        <v>6</v>
      </c>
      <c r="I149" s="37">
        <f t="shared" si="74"/>
        <v>12</v>
      </c>
      <c r="J149" s="35">
        <f t="shared" si="74"/>
        <v>5</v>
      </c>
      <c r="K149" s="36">
        <f t="shared" si="74"/>
        <v>17</v>
      </c>
      <c r="L149" s="36">
        <f t="shared" si="74"/>
        <v>1</v>
      </c>
      <c r="M149" s="37">
        <f t="shared" si="74"/>
        <v>22</v>
      </c>
      <c r="N149" s="35">
        <f t="shared" si="74"/>
        <v>1</v>
      </c>
      <c r="O149" s="36">
        <f t="shared" si="74"/>
        <v>8</v>
      </c>
      <c r="P149" s="36">
        <f t="shared" si="74"/>
        <v>12</v>
      </c>
      <c r="Q149" s="37">
        <f t="shared" si="74"/>
        <v>20</v>
      </c>
    </row>
    <row r="150" spans="1:17" x14ac:dyDescent="0.15">
      <c r="A150" s="23" t="s">
        <v>26</v>
      </c>
      <c r="B150" s="35">
        <f t="shared" ref="B150:Q150" si="75">SUM(B133:B140)/2</f>
        <v>3</v>
      </c>
      <c r="C150" s="36">
        <f t="shared" si="75"/>
        <v>1</v>
      </c>
      <c r="D150" s="36">
        <f t="shared" si="75"/>
        <v>1</v>
      </c>
      <c r="E150" s="37">
        <f t="shared" si="75"/>
        <v>5</v>
      </c>
      <c r="F150" s="35">
        <f t="shared" si="75"/>
        <v>5</v>
      </c>
      <c r="G150" s="36">
        <f t="shared" si="75"/>
        <v>3</v>
      </c>
      <c r="H150" s="36">
        <f t="shared" si="75"/>
        <v>3</v>
      </c>
      <c r="I150" s="37">
        <f t="shared" si="75"/>
        <v>11</v>
      </c>
      <c r="J150" s="35">
        <f t="shared" si="75"/>
        <v>2.5</v>
      </c>
      <c r="K150" s="36">
        <f t="shared" si="75"/>
        <v>10</v>
      </c>
      <c r="L150" s="36">
        <f t="shared" si="75"/>
        <v>0.5</v>
      </c>
      <c r="M150" s="37">
        <f t="shared" si="75"/>
        <v>13</v>
      </c>
      <c r="N150" s="35">
        <f t="shared" si="75"/>
        <v>0.5</v>
      </c>
      <c r="O150" s="36">
        <f t="shared" si="75"/>
        <v>7</v>
      </c>
      <c r="P150" s="36">
        <f t="shared" si="75"/>
        <v>10.5</v>
      </c>
      <c r="Q150" s="37">
        <f t="shared" si="75"/>
        <v>18</v>
      </c>
    </row>
    <row r="151" spans="1:17" ht="14" thickBot="1" x14ac:dyDescent="0.2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40"/>
    </row>
  </sheetData>
  <pageMargins left="0.39370078740157483" right="0" top="0.19685039370078741" bottom="0" header="0" footer="0"/>
  <pageSetup paperSize="9" scale="95" orientation="portrait" horizontalDpi="4294967292" r:id="rId1"/>
  <headerFooter alignWithMargins="0"/>
  <rowBreaks count="1" manualBreakCount="1">
    <brk id="7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151"/>
  <sheetViews>
    <sheetView workbookViewId="0">
      <selection activeCell="P148" sqref="P148"/>
    </sheetView>
  </sheetViews>
  <sheetFormatPr baseColWidth="10" defaultColWidth="8.83203125" defaultRowHeight="13" x14ac:dyDescent="0.15"/>
  <cols>
    <col min="1" max="1" width="13.5" customWidth="1"/>
    <col min="2" max="5" width="5.6640625" customWidth="1"/>
    <col min="6" max="9" width="5.6640625" hidden="1" customWidth="1"/>
    <col min="10" max="17" width="5.6640625" customWidth="1"/>
  </cols>
  <sheetData>
    <row r="1" spans="1:17" x14ac:dyDescent="0.15">
      <c r="A1" s="1" t="s">
        <v>0</v>
      </c>
      <c r="B1" s="1"/>
      <c r="C1" s="2"/>
      <c r="D1" s="2"/>
      <c r="J1" s="1" t="s">
        <v>1</v>
      </c>
      <c r="M1" s="3" t="s">
        <v>44</v>
      </c>
    </row>
    <row r="2" spans="1:17" x14ac:dyDescent="0.15">
      <c r="A2" s="1"/>
      <c r="B2" s="1"/>
      <c r="C2" s="2"/>
      <c r="D2" s="2"/>
      <c r="F2" s="1"/>
      <c r="I2" s="3"/>
    </row>
    <row r="3" spans="1:17" ht="14" thickBot="1" x14ac:dyDescent="0.2">
      <c r="A3" s="1"/>
      <c r="B3" s="1" t="str">
        <f>cycle!A3</f>
        <v>Average Mon-Fri March 2000</v>
      </c>
      <c r="D3" s="2"/>
    </row>
    <row r="4" spans="1:17" x14ac:dyDescent="0.15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</row>
    <row r="5" spans="1:17" s="13" customFormat="1" ht="14" thickBot="1" x14ac:dyDescent="0.2">
      <c r="A5" s="8"/>
      <c r="B5" s="9"/>
      <c r="C5" s="10" t="s">
        <v>41</v>
      </c>
      <c r="D5" s="11"/>
      <c r="E5" s="12"/>
      <c r="F5" s="9"/>
      <c r="G5" s="10" t="s">
        <v>2</v>
      </c>
      <c r="H5" s="11"/>
      <c r="I5" s="12"/>
      <c r="J5" s="9"/>
      <c r="K5" s="10" t="s">
        <v>42</v>
      </c>
      <c r="L5" s="11"/>
      <c r="M5" s="12"/>
      <c r="N5" s="9"/>
      <c r="O5" s="10" t="s">
        <v>43</v>
      </c>
      <c r="P5" s="11"/>
      <c r="Q5" s="12"/>
    </row>
    <row r="6" spans="1:17" s="18" customFormat="1" ht="11" x14ac:dyDescent="0.15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</row>
    <row r="7" spans="1:17" s="13" customFormat="1" x14ac:dyDescent="0.15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</row>
    <row r="8" spans="1:17" s="13" customFormat="1" x14ac:dyDescent="0.15">
      <c r="A8" s="23" t="s">
        <v>11</v>
      </c>
      <c r="B8" s="24">
        <f t="shared" ref="B8:D15" si="0">+(B33+B58+B83+B108+B133)/5</f>
        <v>6.6</v>
      </c>
      <c r="C8" s="25">
        <f t="shared" si="0"/>
        <v>0.4</v>
      </c>
      <c r="D8" s="25">
        <f t="shared" si="0"/>
        <v>0</v>
      </c>
      <c r="E8" s="26">
        <f t="shared" ref="E8:E15" si="1">SUM(B8:D8)</f>
        <v>7</v>
      </c>
      <c r="F8" s="24">
        <f t="shared" ref="F8:H15" si="2">+(F33+F58+F83+F108+F133)/5</f>
        <v>0</v>
      </c>
      <c r="G8" s="25">
        <f t="shared" si="2"/>
        <v>0</v>
      </c>
      <c r="H8" s="25">
        <f t="shared" si="2"/>
        <v>0</v>
      </c>
      <c r="I8" s="26">
        <f t="shared" ref="I8:I15" si="3">SUM(F8:H8)</f>
        <v>0</v>
      </c>
      <c r="J8" s="24">
        <f t="shared" ref="J8:L15" si="4">+(J33+J58+J83+J108+J133)/5</f>
        <v>0</v>
      </c>
      <c r="K8" s="25">
        <f t="shared" si="4"/>
        <v>0</v>
      </c>
      <c r="L8" s="25">
        <f t="shared" si="4"/>
        <v>0</v>
      </c>
      <c r="M8" s="26">
        <f t="shared" ref="M8:M15" si="5">SUM(J8:L8)</f>
        <v>0</v>
      </c>
      <c r="N8" s="24">
        <f t="shared" ref="N8:P15" si="6">+(N33+N58+N83+N108+N133)/5</f>
        <v>0.6</v>
      </c>
      <c r="O8" s="25">
        <f t="shared" si="6"/>
        <v>0</v>
      </c>
      <c r="P8" s="25">
        <f t="shared" si="6"/>
        <v>0.6</v>
      </c>
      <c r="Q8" s="26">
        <f t="shared" ref="Q8:Q15" si="7">SUM(N8:P8)</f>
        <v>1.2</v>
      </c>
    </row>
    <row r="9" spans="1:17" s="13" customFormat="1" x14ac:dyDescent="0.15">
      <c r="A9" s="23" t="s">
        <v>12</v>
      </c>
      <c r="B9" s="24">
        <f t="shared" si="0"/>
        <v>8.8000000000000007</v>
      </c>
      <c r="C9" s="25">
        <f t="shared" si="0"/>
        <v>1.4</v>
      </c>
      <c r="D9" s="25">
        <f t="shared" si="0"/>
        <v>0</v>
      </c>
      <c r="E9" s="26">
        <f t="shared" si="1"/>
        <v>10.200000000000001</v>
      </c>
      <c r="F9" s="24">
        <f t="shared" si="2"/>
        <v>0</v>
      </c>
      <c r="G9" s="25">
        <f t="shared" si="2"/>
        <v>0</v>
      </c>
      <c r="H9" s="25">
        <f t="shared" si="2"/>
        <v>0</v>
      </c>
      <c r="I9" s="26">
        <f t="shared" si="3"/>
        <v>0</v>
      </c>
      <c r="J9" s="24">
        <f t="shared" si="4"/>
        <v>0</v>
      </c>
      <c r="K9" s="25">
        <f t="shared" si="4"/>
        <v>0.6</v>
      </c>
      <c r="L9" s="25">
        <f t="shared" si="4"/>
        <v>0</v>
      </c>
      <c r="M9" s="26">
        <f t="shared" si="5"/>
        <v>0.6</v>
      </c>
      <c r="N9" s="24">
        <f t="shared" si="6"/>
        <v>0</v>
      </c>
      <c r="O9" s="25">
        <f t="shared" si="6"/>
        <v>0</v>
      </c>
      <c r="P9" s="25">
        <f t="shared" si="6"/>
        <v>0.4</v>
      </c>
      <c r="Q9" s="26">
        <f t="shared" si="7"/>
        <v>0.4</v>
      </c>
    </row>
    <row r="10" spans="1:17" s="13" customFormat="1" x14ac:dyDescent="0.15">
      <c r="A10" s="23" t="s">
        <v>13</v>
      </c>
      <c r="B10" s="24">
        <f t="shared" si="0"/>
        <v>11</v>
      </c>
      <c r="C10" s="25">
        <f t="shared" si="0"/>
        <v>1.4</v>
      </c>
      <c r="D10" s="25">
        <f t="shared" si="0"/>
        <v>0</v>
      </c>
      <c r="E10" s="26">
        <f t="shared" si="1"/>
        <v>12.4</v>
      </c>
      <c r="F10" s="24">
        <f t="shared" si="2"/>
        <v>0</v>
      </c>
      <c r="G10" s="25">
        <f t="shared" si="2"/>
        <v>0</v>
      </c>
      <c r="H10" s="25">
        <f t="shared" si="2"/>
        <v>0</v>
      </c>
      <c r="I10" s="26">
        <f t="shared" si="3"/>
        <v>0</v>
      </c>
      <c r="J10" s="24">
        <f t="shared" si="4"/>
        <v>0</v>
      </c>
      <c r="K10" s="25">
        <f t="shared" si="4"/>
        <v>1.4</v>
      </c>
      <c r="L10" s="25">
        <f t="shared" si="4"/>
        <v>0</v>
      </c>
      <c r="M10" s="26">
        <f t="shared" si="5"/>
        <v>1.4</v>
      </c>
      <c r="N10" s="24">
        <f t="shared" si="6"/>
        <v>0.4</v>
      </c>
      <c r="O10" s="25">
        <f t="shared" si="6"/>
        <v>0</v>
      </c>
      <c r="P10" s="25">
        <f t="shared" si="6"/>
        <v>0.6</v>
      </c>
      <c r="Q10" s="26">
        <f t="shared" si="7"/>
        <v>1</v>
      </c>
    </row>
    <row r="11" spans="1:17" s="13" customFormat="1" x14ac:dyDescent="0.15">
      <c r="A11" s="23" t="s">
        <v>14</v>
      </c>
      <c r="B11" s="24">
        <f t="shared" si="0"/>
        <v>17</v>
      </c>
      <c r="C11" s="25">
        <f t="shared" si="0"/>
        <v>1.2</v>
      </c>
      <c r="D11" s="25">
        <f t="shared" si="0"/>
        <v>0</v>
      </c>
      <c r="E11" s="26">
        <f t="shared" si="1"/>
        <v>18.2</v>
      </c>
      <c r="F11" s="24">
        <f t="shared" si="2"/>
        <v>0</v>
      </c>
      <c r="G11" s="25">
        <f t="shared" si="2"/>
        <v>0</v>
      </c>
      <c r="H11" s="25">
        <f t="shared" si="2"/>
        <v>0</v>
      </c>
      <c r="I11" s="26">
        <f t="shared" si="3"/>
        <v>0</v>
      </c>
      <c r="J11" s="24">
        <f t="shared" si="4"/>
        <v>0</v>
      </c>
      <c r="K11" s="25">
        <f t="shared" si="4"/>
        <v>1.8</v>
      </c>
      <c r="L11" s="25">
        <f t="shared" si="4"/>
        <v>0</v>
      </c>
      <c r="M11" s="26">
        <f t="shared" si="5"/>
        <v>1.8</v>
      </c>
      <c r="N11" s="24">
        <f t="shared" si="6"/>
        <v>0</v>
      </c>
      <c r="O11" s="25">
        <f t="shared" si="6"/>
        <v>0</v>
      </c>
      <c r="P11" s="25">
        <f t="shared" si="6"/>
        <v>1.2</v>
      </c>
      <c r="Q11" s="26">
        <f t="shared" si="7"/>
        <v>1.2</v>
      </c>
    </row>
    <row r="12" spans="1:17" s="13" customFormat="1" x14ac:dyDescent="0.15">
      <c r="A12" s="23" t="s">
        <v>15</v>
      </c>
      <c r="B12" s="24">
        <f t="shared" si="0"/>
        <v>21.8</v>
      </c>
      <c r="C12" s="25">
        <f t="shared" si="0"/>
        <v>1.8</v>
      </c>
      <c r="D12" s="25">
        <f t="shared" si="0"/>
        <v>0</v>
      </c>
      <c r="E12" s="26">
        <f t="shared" si="1"/>
        <v>23.6</v>
      </c>
      <c r="F12" s="24">
        <f t="shared" si="2"/>
        <v>0</v>
      </c>
      <c r="G12" s="25">
        <f t="shared" si="2"/>
        <v>0</v>
      </c>
      <c r="H12" s="25">
        <f t="shared" si="2"/>
        <v>0</v>
      </c>
      <c r="I12" s="26">
        <f t="shared" si="3"/>
        <v>0</v>
      </c>
      <c r="J12" s="24">
        <f t="shared" si="4"/>
        <v>0</v>
      </c>
      <c r="K12" s="25">
        <f t="shared" si="4"/>
        <v>0.2</v>
      </c>
      <c r="L12" s="25">
        <f t="shared" si="4"/>
        <v>0</v>
      </c>
      <c r="M12" s="26">
        <f t="shared" si="5"/>
        <v>0.2</v>
      </c>
      <c r="N12" s="24">
        <f t="shared" si="6"/>
        <v>0</v>
      </c>
      <c r="O12" s="25">
        <f t="shared" si="6"/>
        <v>0</v>
      </c>
      <c r="P12" s="25">
        <f t="shared" si="6"/>
        <v>1</v>
      </c>
      <c r="Q12" s="26">
        <f t="shared" si="7"/>
        <v>1</v>
      </c>
    </row>
    <row r="13" spans="1:17" s="13" customFormat="1" x14ac:dyDescent="0.15">
      <c r="A13" s="23" t="s">
        <v>16</v>
      </c>
      <c r="B13" s="24">
        <f t="shared" si="0"/>
        <v>16.8</v>
      </c>
      <c r="C13" s="25">
        <f t="shared" si="0"/>
        <v>1.4</v>
      </c>
      <c r="D13" s="25">
        <f t="shared" si="0"/>
        <v>0</v>
      </c>
      <c r="E13" s="26">
        <f t="shared" si="1"/>
        <v>18.2</v>
      </c>
      <c r="F13" s="24">
        <f t="shared" si="2"/>
        <v>0</v>
      </c>
      <c r="G13" s="25">
        <f t="shared" si="2"/>
        <v>0</v>
      </c>
      <c r="H13" s="25">
        <f t="shared" si="2"/>
        <v>0</v>
      </c>
      <c r="I13" s="26">
        <f t="shared" si="3"/>
        <v>0</v>
      </c>
      <c r="J13" s="24">
        <f t="shared" si="4"/>
        <v>0</v>
      </c>
      <c r="K13" s="25">
        <f t="shared" si="4"/>
        <v>1</v>
      </c>
      <c r="L13" s="25">
        <f t="shared" si="4"/>
        <v>0</v>
      </c>
      <c r="M13" s="26">
        <f t="shared" si="5"/>
        <v>1</v>
      </c>
      <c r="N13" s="24">
        <f t="shared" si="6"/>
        <v>0</v>
      </c>
      <c r="O13" s="25">
        <f t="shared" si="6"/>
        <v>0</v>
      </c>
      <c r="P13" s="25">
        <f t="shared" si="6"/>
        <v>1.6</v>
      </c>
      <c r="Q13" s="26">
        <f t="shared" si="7"/>
        <v>1.6</v>
      </c>
    </row>
    <row r="14" spans="1:17" s="13" customFormat="1" x14ac:dyDescent="0.15">
      <c r="A14" s="23" t="s">
        <v>17</v>
      </c>
      <c r="B14" s="24">
        <f t="shared" si="0"/>
        <v>10.4</v>
      </c>
      <c r="C14" s="25">
        <f t="shared" si="0"/>
        <v>1.6</v>
      </c>
      <c r="D14" s="25">
        <f t="shared" si="0"/>
        <v>0</v>
      </c>
      <c r="E14" s="26">
        <f t="shared" si="1"/>
        <v>12</v>
      </c>
      <c r="F14" s="24">
        <f t="shared" si="2"/>
        <v>0</v>
      </c>
      <c r="G14" s="25">
        <f t="shared" si="2"/>
        <v>0</v>
      </c>
      <c r="H14" s="25">
        <f t="shared" si="2"/>
        <v>0</v>
      </c>
      <c r="I14" s="26">
        <f t="shared" si="3"/>
        <v>0</v>
      </c>
      <c r="J14" s="24">
        <f t="shared" si="4"/>
        <v>0</v>
      </c>
      <c r="K14" s="25">
        <f t="shared" si="4"/>
        <v>0.4</v>
      </c>
      <c r="L14" s="25">
        <f t="shared" si="4"/>
        <v>0</v>
      </c>
      <c r="M14" s="26">
        <f t="shared" si="5"/>
        <v>0.4</v>
      </c>
      <c r="N14" s="24">
        <f t="shared" si="6"/>
        <v>0.2</v>
      </c>
      <c r="O14" s="25">
        <f t="shared" si="6"/>
        <v>0</v>
      </c>
      <c r="P14" s="25">
        <f t="shared" si="6"/>
        <v>1.4</v>
      </c>
      <c r="Q14" s="26">
        <f t="shared" si="7"/>
        <v>1.5999999999999999</v>
      </c>
    </row>
    <row r="15" spans="1:17" s="13" customFormat="1" x14ac:dyDescent="0.15">
      <c r="A15" s="23" t="s">
        <v>18</v>
      </c>
      <c r="B15" s="24">
        <f t="shared" si="0"/>
        <v>9</v>
      </c>
      <c r="C15" s="25">
        <f t="shared" si="0"/>
        <v>1.4</v>
      </c>
      <c r="D15" s="25">
        <f t="shared" si="0"/>
        <v>0</v>
      </c>
      <c r="E15" s="26">
        <f t="shared" si="1"/>
        <v>10.4</v>
      </c>
      <c r="F15" s="24">
        <f t="shared" si="2"/>
        <v>0</v>
      </c>
      <c r="G15" s="25">
        <f t="shared" si="2"/>
        <v>0</v>
      </c>
      <c r="H15" s="25">
        <f t="shared" si="2"/>
        <v>0</v>
      </c>
      <c r="I15" s="26">
        <f t="shared" si="3"/>
        <v>0</v>
      </c>
      <c r="J15" s="24">
        <f t="shared" si="4"/>
        <v>0</v>
      </c>
      <c r="K15" s="25">
        <f t="shared" si="4"/>
        <v>0</v>
      </c>
      <c r="L15" s="25">
        <f t="shared" si="4"/>
        <v>0</v>
      </c>
      <c r="M15" s="26">
        <f t="shared" si="5"/>
        <v>0</v>
      </c>
      <c r="N15" s="24">
        <f t="shared" si="6"/>
        <v>0</v>
      </c>
      <c r="O15" s="25">
        <f t="shared" si="6"/>
        <v>0</v>
      </c>
      <c r="P15" s="25">
        <f t="shared" si="6"/>
        <v>0.4</v>
      </c>
      <c r="Q15" s="26">
        <f t="shared" si="7"/>
        <v>0.4</v>
      </c>
    </row>
    <row r="16" spans="1:17" s="13" customFormat="1" x14ac:dyDescent="0.15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</row>
    <row r="17" spans="1:17" s="13" customFormat="1" x14ac:dyDescent="0.15">
      <c r="A17" s="23" t="s">
        <v>19</v>
      </c>
      <c r="B17" s="24">
        <f t="shared" ref="B17:Q17" si="8">SUM(B8:B11)</f>
        <v>43.4</v>
      </c>
      <c r="C17" s="25">
        <f t="shared" si="8"/>
        <v>4.3999999999999995</v>
      </c>
      <c r="D17" s="25">
        <f t="shared" si="8"/>
        <v>0</v>
      </c>
      <c r="E17" s="26">
        <f t="shared" si="8"/>
        <v>47.8</v>
      </c>
      <c r="F17" s="24">
        <f t="shared" si="8"/>
        <v>0</v>
      </c>
      <c r="G17" s="25">
        <f t="shared" si="8"/>
        <v>0</v>
      </c>
      <c r="H17" s="25">
        <f t="shared" si="8"/>
        <v>0</v>
      </c>
      <c r="I17" s="26">
        <f t="shared" si="8"/>
        <v>0</v>
      </c>
      <c r="J17" s="24">
        <f t="shared" si="8"/>
        <v>0</v>
      </c>
      <c r="K17" s="25">
        <f t="shared" si="8"/>
        <v>3.8</v>
      </c>
      <c r="L17" s="25">
        <f t="shared" si="8"/>
        <v>0</v>
      </c>
      <c r="M17" s="26">
        <f t="shared" si="8"/>
        <v>3.8</v>
      </c>
      <c r="N17" s="24">
        <f t="shared" si="8"/>
        <v>1</v>
      </c>
      <c r="O17" s="25">
        <f t="shared" si="8"/>
        <v>0</v>
      </c>
      <c r="P17" s="25">
        <f t="shared" si="8"/>
        <v>2.8</v>
      </c>
      <c r="Q17" s="26">
        <f t="shared" si="8"/>
        <v>3.8</v>
      </c>
    </row>
    <row r="18" spans="1:17" s="13" customFormat="1" x14ac:dyDescent="0.15">
      <c r="A18" s="23" t="s">
        <v>20</v>
      </c>
      <c r="B18" s="24">
        <f t="shared" ref="B18:Q18" si="9">SUM(B9:B12)</f>
        <v>58.599999999999994</v>
      </c>
      <c r="C18" s="25">
        <f t="shared" si="9"/>
        <v>5.8</v>
      </c>
      <c r="D18" s="25">
        <f t="shared" si="9"/>
        <v>0</v>
      </c>
      <c r="E18" s="26">
        <f t="shared" si="9"/>
        <v>64.400000000000006</v>
      </c>
      <c r="F18" s="24">
        <f t="shared" si="9"/>
        <v>0</v>
      </c>
      <c r="G18" s="25">
        <f t="shared" si="9"/>
        <v>0</v>
      </c>
      <c r="H18" s="25">
        <f t="shared" si="9"/>
        <v>0</v>
      </c>
      <c r="I18" s="26">
        <f t="shared" si="9"/>
        <v>0</v>
      </c>
      <c r="J18" s="24">
        <f t="shared" si="9"/>
        <v>0</v>
      </c>
      <c r="K18" s="25">
        <f t="shared" si="9"/>
        <v>4</v>
      </c>
      <c r="L18" s="25">
        <f t="shared" si="9"/>
        <v>0</v>
      </c>
      <c r="M18" s="26">
        <f t="shared" si="9"/>
        <v>4</v>
      </c>
      <c r="N18" s="24">
        <f t="shared" si="9"/>
        <v>0.4</v>
      </c>
      <c r="O18" s="25">
        <f t="shared" si="9"/>
        <v>0</v>
      </c>
      <c r="P18" s="25">
        <f t="shared" si="9"/>
        <v>3.2</v>
      </c>
      <c r="Q18" s="26">
        <f t="shared" si="9"/>
        <v>3.5999999999999996</v>
      </c>
    </row>
    <row r="19" spans="1:17" s="13" customFormat="1" x14ac:dyDescent="0.15">
      <c r="A19" s="23" t="s">
        <v>21</v>
      </c>
      <c r="B19" s="24">
        <f t="shared" ref="B19:Q19" si="10">SUM(B10:B13)</f>
        <v>66.599999999999994</v>
      </c>
      <c r="C19" s="25">
        <f t="shared" si="10"/>
        <v>5.7999999999999989</v>
      </c>
      <c r="D19" s="25">
        <f t="shared" si="10"/>
        <v>0</v>
      </c>
      <c r="E19" s="26">
        <f t="shared" si="10"/>
        <v>72.400000000000006</v>
      </c>
      <c r="F19" s="24">
        <f t="shared" si="10"/>
        <v>0</v>
      </c>
      <c r="G19" s="25">
        <f t="shared" si="10"/>
        <v>0</v>
      </c>
      <c r="H19" s="25">
        <f t="shared" si="10"/>
        <v>0</v>
      </c>
      <c r="I19" s="26">
        <f t="shared" si="10"/>
        <v>0</v>
      </c>
      <c r="J19" s="24">
        <f t="shared" si="10"/>
        <v>0</v>
      </c>
      <c r="K19" s="25">
        <f t="shared" si="10"/>
        <v>4.4000000000000004</v>
      </c>
      <c r="L19" s="25">
        <f t="shared" si="10"/>
        <v>0</v>
      </c>
      <c r="M19" s="26">
        <f t="shared" si="10"/>
        <v>4.4000000000000004</v>
      </c>
      <c r="N19" s="24">
        <f t="shared" si="10"/>
        <v>0.4</v>
      </c>
      <c r="O19" s="25">
        <f t="shared" si="10"/>
        <v>0</v>
      </c>
      <c r="P19" s="25">
        <f t="shared" si="10"/>
        <v>4.4000000000000004</v>
      </c>
      <c r="Q19" s="26">
        <f t="shared" si="10"/>
        <v>4.8000000000000007</v>
      </c>
    </row>
    <row r="20" spans="1:17" s="13" customFormat="1" x14ac:dyDescent="0.15">
      <c r="A20" s="23" t="s">
        <v>22</v>
      </c>
      <c r="B20" s="24">
        <f t="shared" ref="B20:Q20" si="11">SUM(B11:B14)</f>
        <v>66</v>
      </c>
      <c r="C20" s="25">
        <f t="shared" si="11"/>
        <v>6</v>
      </c>
      <c r="D20" s="25">
        <f t="shared" si="11"/>
        <v>0</v>
      </c>
      <c r="E20" s="26">
        <f t="shared" si="11"/>
        <v>72</v>
      </c>
      <c r="F20" s="24">
        <f t="shared" si="11"/>
        <v>0</v>
      </c>
      <c r="G20" s="25">
        <f t="shared" si="11"/>
        <v>0</v>
      </c>
      <c r="H20" s="25">
        <f t="shared" si="11"/>
        <v>0</v>
      </c>
      <c r="I20" s="26">
        <f t="shared" si="11"/>
        <v>0</v>
      </c>
      <c r="J20" s="24">
        <f t="shared" si="11"/>
        <v>0</v>
      </c>
      <c r="K20" s="25">
        <f t="shared" si="11"/>
        <v>3.4</v>
      </c>
      <c r="L20" s="25">
        <f t="shared" si="11"/>
        <v>0</v>
      </c>
      <c r="M20" s="26">
        <f t="shared" si="11"/>
        <v>3.4</v>
      </c>
      <c r="N20" s="24">
        <f t="shared" si="11"/>
        <v>0.2</v>
      </c>
      <c r="O20" s="25">
        <f t="shared" si="11"/>
        <v>0</v>
      </c>
      <c r="P20" s="25">
        <f t="shared" si="11"/>
        <v>5.2</v>
      </c>
      <c r="Q20" s="26">
        <f t="shared" si="11"/>
        <v>5.4</v>
      </c>
    </row>
    <row r="21" spans="1:17" s="13" customFormat="1" ht="14" thickBot="1" x14ac:dyDescent="0.2">
      <c r="A21" s="27" t="s">
        <v>23</v>
      </c>
      <c r="B21" s="28">
        <f t="shared" ref="B21:Q21" si="12">SUM(B12:B15)</f>
        <v>58</v>
      </c>
      <c r="C21" s="29">
        <f t="shared" si="12"/>
        <v>6.2000000000000011</v>
      </c>
      <c r="D21" s="29">
        <f t="shared" si="12"/>
        <v>0</v>
      </c>
      <c r="E21" s="30">
        <f t="shared" si="12"/>
        <v>64.2</v>
      </c>
      <c r="F21" s="28">
        <f t="shared" si="12"/>
        <v>0</v>
      </c>
      <c r="G21" s="29">
        <f t="shared" si="12"/>
        <v>0</v>
      </c>
      <c r="H21" s="29">
        <f t="shared" si="12"/>
        <v>0</v>
      </c>
      <c r="I21" s="30">
        <f t="shared" si="12"/>
        <v>0</v>
      </c>
      <c r="J21" s="28">
        <f t="shared" si="12"/>
        <v>0</v>
      </c>
      <c r="K21" s="29">
        <f t="shared" si="12"/>
        <v>1.6</v>
      </c>
      <c r="L21" s="29">
        <f t="shared" si="12"/>
        <v>0</v>
      </c>
      <c r="M21" s="30">
        <f t="shared" si="12"/>
        <v>1.6</v>
      </c>
      <c r="N21" s="28">
        <f t="shared" si="12"/>
        <v>0.2</v>
      </c>
      <c r="O21" s="29">
        <f t="shared" si="12"/>
        <v>0</v>
      </c>
      <c r="P21" s="29">
        <f t="shared" si="12"/>
        <v>4.4000000000000004</v>
      </c>
      <c r="Q21" s="30">
        <f t="shared" si="12"/>
        <v>4.6000000000000005</v>
      </c>
    </row>
    <row r="22" spans="1:17" x14ac:dyDescent="0.15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</row>
    <row r="23" spans="1:17" x14ac:dyDescent="0.15">
      <c r="A23" s="23" t="s">
        <v>24</v>
      </c>
      <c r="B23" s="35">
        <f t="shared" ref="B23:Q23" si="13">SUM(B8:B15)</f>
        <v>101.4</v>
      </c>
      <c r="C23" s="36">
        <f t="shared" si="13"/>
        <v>10.6</v>
      </c>
      <c r="D23" s="36">
        <f t="shared" si="13"/>
        <v>0</v>
      </c>
      <c r="E23" s="37">
        <f t="shared" si="13"/>
        <v>112.00000000000001</v>
      </c>
      <c r="F23" s="35">
        <f t="shared" si="13"/>
        <v>0</v>
      </c>
      <c r="G23" s="36">
        <f t="shared" si="13"/>
        <v>0</v>
      </c>
      <c r="H23" s="36">
        <f t="shared" si="13"/>
        <v>0</v>
      </c>
      <c r="I23" s="37">
        <f t="shared" si="13"/>
        <v>0</v>
      </c>
      <c r="J23" s="35">
        <f t="shared" si="13"/>
        <v>0</v>
      </c>
      <c r="K23" s="36">
        <f t="shared" si="13"/>
        <v>5.4</v>
      </c>
      <c r="L23" s="36">
        <f t="shared" si="13"/>
        <v>0</v>
      </c>
      <c r="M23" s="37">
        <f t="shared" si="13"/>
        <v>5.4</v>
      </c>
      <c r="N23" s="35">
        <f t="shared" si="13"/>
        <v>1.2</v>
      </c>
      <c r="O23" s="36">
        <f t="shared" si="13"/>
        <v>0</v>
      </c>
      <c r="P23" s="36">
        <f t="shared" si="13"/>
        <v>7.2000000000000011</v>
      </c>
      <c r="Q23" s="37">
        <f t="shared" si="13"/>
        <v>8.4</v>
      </c>
    </row>
    <row r="24" spans="1:17" x14ac:dyDescent="0.15">
      <c r="A24" s="23" t="s">
        <v>25</v>
      </c>
      <c r="B24" s="35">
        <f t="shared" ref="B24:Q24" si="14">MAX(B17:B21)</f>
        <v>66.599999999999994</v>
      </c>
      <c r="C24" s="36">
        <f t="shared" si="14"/>
        <v>6.2000000000000011</v>
      </c>
      <c r="D24" s="36">
        <f t="shared" si="14"/>
        <v>0</v>
      </c>
      <c r="E24" s="37">
        <f t="shared" si="14"/>
        <v>72.400000000000006</v>
      </c>
      <c r="F24" s="35">
        <f t="shared" si="14"/>
        <v>0</v>
      </c>
      <c r="G24" s="36">
        <f t="shared" si="14"/>
        <v>0</v>
      </c>
      <c r="H24" s="36">
        <f t="shared" si="14"/>
        <v>0</v>
      </c>
      <c r="I24" s="37">
        <f t="shared" si="14"/>
        <v>0</v>
      </c>
      <c r="J24" s="35">
        <f t="shared" si="14"/>
        <v>0</v>
      </c>
      <c r="K24" s="36">
        <f t="shared" si="14"/>
        <v>4.4000000000000004</v>
      </c>
      <c r="L24" s="36">
        <f t="shared" si="14"/>
        <v>0</v>
      </c>
      <c r="M24" s="37">
        <f t="shared" si="14"/>
        <v>4.4000000000000004</v>
      </c>
      <c r="N24" s="35">
        <f t="shared" si="14"/>
        <v>1</v>
      </c>
      <c r="O24" s="36">
        <f t="shared" si="14"/>
        <v>0</v>
      </c>
      <c r="P24" s="36">
        <f t="shared" si="14"/>
        <v>5.2</v>
      </c>
      <c r="Q24" s="37">
        <f t="shared" si="14"/>
        <v>5.4</v>
      </c>
    </row>
    <row r="25" spans="1:17" x14ac:dyDescent="0.15">
      <c r="A25" s="23" t="s">
        <v>26</v>
      </c>
      <c r="B25" s="35">
        <f t="shared" ref="B25:Q25" si="15">SUM(B8:B15)/2</f>
        <v>50.7</v>
      </c>
      <c r="C25" s="36">
        <f t="shared" si="15"/>
        <v>5.3</v>
      </c>
      <c r="D25" s="36">
        <f t="shared" si="15"/>
        <v>0</v>
      </c>
      <c r="E25" s="37">
        <f t="shared" si="15"/>
        <v>56.000000000000007</v>
      </c>
      <c r="F25" s="35">
        <f t="shared" si="15"/>
        <v>0</v>
      </c>
      <c r="G25" s="36">
        <f t="shared" si="15"/>
        <v>0</v>
      </c>
      <c r="H25" s="36">
        <f t="shared" si="15"/>
        <v>0</v>
      </c>
      <c r="I25" s="37">
        <f t="shared" si="15"/>
        <v>0</v>
      </c>
      <c r="J25" s="35">
        <f t="shared" si="15"/>
        <v>0</v>
      </c>
      <c r="K25" s="36">
        <f t="shared" si="15"/>
        <v>2.7</v>
      </c>
      <c r="L25" s="36">
        <f t="shared" si="15"/>
        <v>0</v>
      </c>
      <c r="M25" s="37">
        <f t="shared" si="15"/>
        <v>2.7</v>
      </c>
      <c r="N25" s="35">
        <f t="shared" si="15"/>
        <v>0.6</v>
      </c>
      <c r="O25" s="36">
        <f t="shared" si="15"/>
        <v>0</v>
      </c>
      <c r="P25" s="36">
        <f t="shared" si="15"/>
        <v>3.6000000000000005</v>
      </c>
      <c r="Q25" s="37">
        <f t="shared" si="15"/>
        <v>4.2</v>
      </c>
    </row>
    <row r="26" spans="1:17" ht="14" thickBot="1" x14ac:dyDescent="0.2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</row>
    <row r="27" spans="1:17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ht="14" thickBot="1" x14ac:dyDescent="0.2">
      <c r="A28" s="1"/>
      <c r="B28" s="1" t="str">
        <f>cycle!A4</f>
        <v>Monday 20 March 2000</v>
      </c>
      <c r="D28" s="2"/>
      <c r="L28" s="1" t="str">
        <f>cycle!B4</f>
        <v>Overcast with light drizzle/rain</v>
      </c>
    </row>
    <row r="29" spans="1:17" x14ac:dyDescent="0.15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</row>
    <row r="30" spans="1:17" s="13" customFormat="1" ht="14" thickBot="1" x14ac:dyDescent="0.2">
      <c r="A30" s="8"/>
      <c r="B30" s="9"/>
      <c r="C30" s="10" t="str">
        <f>C5</f>
        <v>Hutt Rd</v>
      </c>
      <c r="D30" s="11"/>
      <c r="E30" s="12"/>
      <c r="F30" s="9"/>
      <c r="G30" s="10" t="str">
        <f>G5</f>
        <v>XXXX</v>
      </c>
      <c r="H30" s="11"/>
      <c r="I30" s="12"/>
      <c r="J30" s="9"/>
      <c r="K30" s="10" t="str">
        <f>K5</f>
        <v>Tinakori</v>
      </c>
      <c r="L30" s="11"/>
      <c r="M30" s="12"/>
      <c r="N30" s="9"/>
      <c r="O30" s="10" t="str">
        <f>O5</f>
        <v>Thorndon Quay</v>
      </c>
      <c r="P30" s="11"/>
      <c r="Q30" s="12"/>
    </row>
    <row r="31" spans="1:17" s="18" customFormat="1" ht="11" x14ac:dyDescent="0.15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</row>
    <row r="32" spans="1:17" s="13" customFormat="1" x14ac:dyDescent="0.15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</row>
    <row r="33" spans="1:17" s="13" customFormat="1" x14ac:dyDescent="0.15">
      <c r="A33" s="23" t="s">
        <v>11</v>
      </c>
      <c r="B33" s="24">
        <v>9</v>
      </c>
      <c r="C33" s="25">
        <v>0</v>
      </c>
      <c r="D33" s="25"/>
      <c r="E33" s="26">
        <f t="shared" ref="E33:E40" si="16">SUM(B33:D33)</f>
        <v>9</v>
      </c>
      <c r="F33" s="24"/>
      <c r="G33" s="25"/>
      <c r="H33" s="25"/>
      <c r="I33" s="26">
        <f t="shared" ref="I33:I40" si="17">SUM(F33:H33)</f>
        <v>0</v>
      </c>
      <c r="J33" s="24"/>
      <c r="K33" s="24">
        <v>0</v>
      </c>
      <c r="L33" s="25">
        <v>0</v>
      </c>
      <c r="M33" s="26">
        <f t="shared" ref="M33:M40" si="18">SUM(J33:L33)</f>
        <v>0</v>
      </c>
      <c r="N33" s="24">
        <v>0</v>
      </c>
      <c r="O33" s="25"/>
      <c r="P33" s="25">
        <v>2</v>
      </c>
      <c r="Q33" s="26">
        <f t="shared" ref="Q33:Q40" si="19">SUM(N33:P33)</f>
        <v>2</v>
      </c>
    </row>
    <row r="34" spans="1:17" s="13" customFormat="1" x14ac:dyDescent="0.15">
      <c r="A34" s="23" t="s">
        <v>12</v>
      </c>
      <c r="B34" s="24">
        <v>3</v>
      </c>
      <c r="C34" s="25">
        <v>2</v>
      </c>
      <c r="D34" s="25"/>
      <c r="E34" s="26">
        <f t="shared" si="16"/>
        <v>5</v>
      </c>
      <c r="F34" s="24"/>
      <c r="G34" s="25"/>
      <c r="H34" s="25"/>
      <c r="I34" s="26">
        <f t="shared" si="17"/>
        <v>0</v>
      </c>
      <c r="J34" s="24"/>
      <c r="K34" s="24">
        <v>0</v>
      </c>
      <c r="L34" s="25">
        <v>0</v>
      </c>
      <c r="M34" s="26">
        <f t="shared" si="18"/>
        <v>0</v>
      </c>
      <c r="N34" s="24">
        <v>0</v>
      </c>
      <c r="O34" s="25"/>
      <c r="P34" s="25">
        <v>0</v>
      </c>
      <c r="Q34" s="26">
        <f t="shared" si="19"/>
        <v>0</v>
      </c>
    </row>
    <row r="35" spans="1:17" s="13" customFormat="1" x14ac:dyDescent="0.15">
      <c r="A35" s="23" t="s">
        <v>13</v>
      </c>
      <c r="B35" s="24">
        <v>11</v>
      </c>
      <c r="C35" s="25">
        <v>1</v>
      </c>
      <c r="D35" s="25"/>
      <c r="E35" s="26">
        <f t="shared" si="16"/>
        <v>12</v>
      </c>
      <c r="F35" s="24"/>
      <c r="G35" s="25"/>
      <c r="H35" s="25"/>
      <c r="I35" s="26">
        <f t="shared" si="17"/>
        <v>0</v>
      </c>
      <c r="J35" s="24"/>
      <c r="K35" s="25">
        <v>3</v>
      </c>
      <c r="L35" s="25">
        <v>0</v>
      </c>
      <c r="M35" s="26">
        <f t="shared" si="18"/>
        <v>3</v>
      </c>
      <c r="N35" s="24">
        <v>0</v>
      </c>
      <c r="O35" s="25"/>
      <c r="P35" s="25">
        <v>0</v>
      </c>
      <c r="Q35" s="26">
        <f t="shared" si="19"/>
        <v>0</v>
      </c>
    </row>
    <row r="36" spans="1:17" s="13" customFormat="1" x14ac:dyDescent="0.15">
      <c r="A36" s="23" t="s">
        <v>14</v>
      </c>
      <c r="B36" s="24">
        <v>20</v>
      </c>
      <c r="C36" s="25">
        <v>0</v>
      </c>
      <c r="D36" s="25"/>
      <c r="E36" s="26">
        <f t="shared" si="16"/>
        <v>20</v>
      </c>
      <c r="F36" s="24"/>
      <c r="G36" s="25"/>
      <c r="H36" s="25"/>
      <c r="I36" s="26">
        <f t="shared" si="17"/>
        <v>0</v>
      </c>
      <c r="J36" s="24"/>
      <c r="K36" s="25">
        <v>0</v>
      </c>
      <c r="L36" s="25">
        <v>0</v>
      </c>
      <c r="M36" s="26">
        <f t="shared" si="18"/>
        <v>0</v>
      </c>
      <c r="N36" s="24">
        <v>0</v>
      </c>
      <c r="O36" s="25"/>
      <c r="P36" s="25">
        <v>0</v>
      </c>
      <c r="Q36" s="26">
        <f t="shared" si="19"/>
        <v>0</v>
      </c>
    </row>
    <row r="37" spans="1:17" s="13" customFormat="1" x14ac:dyDescent="0.15">
      <c r="A37" s="23" t="s">
        <v>15</v>
      </c>
      <c r="B37" s="24">
        <v>21</v>
      </c>
      <c r="C37" s="25">
        <v>2</v>
      </c>
      <c r="D37" s="25"/>
      <c r="E37" s="26">
        <f t="shared" si="16"/>
        <v>23</v>
      </c>
      <c r="F37" s="24"/>
      <c r="G37" s="25"/>
      <c r="H37" s="25"/>
      <c r="I37" s="26">
        <f t="shared" si="17"/>
        <v>0</v>
      </c>
      <c r="J37" s="24"/>
      <c r="K37" s="25">
        <v>1</v>
      </c>
      <c r="L37" s="25">
        <v>0</v>
      </c>
      <c r="M37" s="26">
        <f t="shared" si="18"/>
        <v>1</v>
      </c>
      <c r="N37" s="24">
        <v>0</v>
      </c>
      <c r="O37" s="25"/>
      <c r="P37" s="25">
        <v>2</v>
      </c>
      <c r="Q37" s="26">
        <f t="shared" si="19"/>
        <v>2</v>
      </c>
    </row>
    <row r="38" spans="1:17" s="13" customFormat="1" x14ac:dyDescent="0.15">
      <c r="A38" s="23" t="s">
        <v>16</v>
      </c>
      <c r="B38" s="24">
        <v>11</v>
      </c>
      <c r="C38" s="25">
        <v>1</v>
      </c>
      <c r="D38" s="25"/>
      <c r="E38" s="26">
        <f t="shared" si="16"/>
        <v>12</v>
      </c>
      <c r="F38" s="24"/>
      <c r="G38" s="25"/>
      <c r="H38" s="25"/>
      <c r="I38" s="26">
        <f t="shared" si="17"/>
        <v>0</v>
      </c>
      <c r="J38" s="24"/>
      <c r="K38" s="25">
        <v>0</v>
      </c>
      <c r="L38" s="25">
        <v>0</v>
      </c>
      <c r="M38" s="26">
        <f t="shared" si="18"/>
        <v>0</v>
      </c>
      <c r="N38" s="24">
        <v>0</v>
      </c>
      <c r="O38" s="25"/>
      <c r="P38" s="25">
        <v>2</v>
      </c>
      <c r="Q38" s="26">
        <f t="shared" si="19"/>
        <v>2</v>
      </c>
    </row>
    <row r="39" spans="1:17" s="13" customFormat="1" x14ac:dyDescent="0.15">
      <c r="A39" s="23" t="s">
        <v>17</v>
      </c>
      <c r="B39" s="24">
        <v>8</v>
      </c>
      <c r="C39" s="25">
        <v>0</v>
      </c>
      <c r="D39" s="25"/>
      <c r="E39" s="26">
        <f t="shared" si="16"/>
        <v>8</v>
      </c>
      <c r="F39" s="24"/>
      <c r="G39" s="25"/>
      <c r="H39" s="25"/>
      <c r="I39" s="26">
        <f t="shared" si="17"/>
        <v>0</v>
      </c>
      <c r="J39" s="24"/>
      <c r="K39" s="25">
        <v>2</v>
      </c>
      <c r="L39" s="25">
        <v>0</v>
      </c>
      <c r="M39" s="26">
        <f t="shared" si="18"/>
        <v>2</v>
      </c>
      <c r="N39" s="24">
        <v>1</v>
      </c>
      <c r="O39" s="25"/>
      <c r="P39" s="25">
        <v>0</v>
      </c>
      <c r="Q39" s="26">
        <f t="shared" si="19"/>
        <v>1</v>
      </c>
    </row>
    <row r="40" spans="1:17" s="13" customFormat="1" x14ac:dyDescent="0.15">
      <c r="A40" s="23" t="s">
        <v>18</v>
      </c>
      <c r="B40" s="24">
        <v>9</v>
      </c>
      <c r="C40" s="25">
        <v>1</v>
      </c>
      <c r="D40" s="25"/>
      <c r="E40" s="26">
        <f t="shared" si="16"/>
        <v>10</v>
      </c>
      <c r="F40" s="24"/>
      <c r="G40" s="25"/>
      <c r="H40" s="25"/>
      <c r="I40" s="26">
        <f t="shared" si="17"/>
        <v>0</v>
      </c>
      <c r="J40" s="24"/>
      <c r="K40" s="25">
        <v>0</v>
      </c>
      <c r="L40" s="25">
        <v>0</v>
      </c>
      <c r="M40" s="26">
        <f t="shared" si="18"/>
        <v>0</v>
      </c>
      <c r="N40" s="24">
        <v>0</v>
      </c>
      <c r="O40" s="25"/>
      <c r="P40" s="25">
        <v>0</v>
      </c>
      <c r="Q40" s="26">
        <f t="shared" si="19"/>
        <v>0</v>
      </c>
    </row>
    <row r="41" spans="1:17" s="13" customFormat="1" ht="14" thickBot="1" x14ac:dyDescent="0.2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</row>
    <row r="42" spans="1:17" s="13" customFormat="1" hidden="1" x14ac:dyDescent="0.15">
      <c r="A42" s="23" t="s">
        <v>19</v>
      </c>
      <c r="B42" s="24">
        <f t="shared" ref="B42:Q42" si="20">SUM(B33:B36)</f>
        <v>43</v>
      </c>
      <c r="C42" s="25">
        <f t="shared" si="20"/>
        <v>3</v>
      </c>
      <c r="D42" s="25">
        <f t="shared" si="20"/>
        <v>0</v>
      </c>
      <c r="E42" s="26">
        <f t="shared" si="20"/>
        <v>46</v>
      </c>
      <c r="F42" s="24">
        <f t="shared" si="20"/>
        <v>0</v>
      </c>
      <c r="G42" s="25">
        <f t="shared" si="20"/>
        <v>0</v>
      </c>
      <c r="H42" s="25">
        <f t="shared" si="20"/>
        <v>0</v>
      </c>
      <c r="I42" s="26">
        <f t="shared" si="20"/>
        <v>0</v>
      </c>
      <c r="J42" s="24">
        <f t="shared" si="20"/>
        <v>0</v>
      </c>
      <c r="K42" s="25">
        <f t="shared" si="20"/>
        <v>3</v>
      </c>
      <c r="L42" s="25">
        <f t="shared" si="20"/>
        <v>0</v>
      </c>
      <c r="M42" s="26">
        <f t="shared" si="20"/>
        <v>3</v>
      </c>
      <c r="N42" s="24">
        <f t="shared" si="20"/>
        <v>0</v>
      </c>
      <c r="O42" s="25">
        <f t="shared" si="20"/>
        <v>0</v>
      </c>
      <c r="P42" s="25">
        <f t="shared" si="20"/>
        <v>2</v>
      </c>
      <c r="Q42" s="26">
        <f t="shared" si="20"/>
        <v>2</v>
      </c>
    </row>
    <row r="43" spans="1:17" s="13" customFormat="1" hidden="1" x14ac:dyDescent="0.15">
      <c r="A43" s="23" t="s">
        <v>20</v>
      </c>
      <c r="B43" s="24">
        <f t="shared" ref="B43:Q43" si="21">SUM(B34:B37)</f>
        <v>55</v>
      </c>
      <c r="C43" s="25">
        <f t="shared" si="21"/>
        <v>5</v>
      </c>
      <c r="D43" s="25">
        <f t="shared" si="21"/>
        <v>0</v>
      </c>
      <c r="E43" s="26">
        <f t="shared" si="21"/>
        <v>60</v>
      </c>
      <c r="F43" s="24">
        <f t="shared" si="21"/>
        <v>0</v>
      </c>
      <c r="G43" s="25">
        <f t="shared" si="21"/>
        <v>0</v>
      </c>
      <c r="H43" s="25">
        <f t="shared" si="21"/>
        <v>0</v>
      </c>
      <c r="I43" s="26">
        <f t="shared" si="21"/>
        <v>0</v>
      </c>
      <c r="J43" s="24">
        <f t="shared" si="21"/>
        <v>0</v>
      </c>
      <c r="K43" s="25">
        <f t="shared" si="21"/>
        <v>4</v>
      </c>
      <c r="L43" s="25">
        <f t="shared" si="21"/>
        <v>0</v>
      </c>
      <c r="M43" s="26">
        <f t="shared" si="21"/>
        <v>4</v>
      </c>
      <c r="N43" s="24">
        <f t="shared" si="21"/>
        <v>0</v>
      </c>
      <c r="O43" s="25">
        <f t="shared" si="21"/>
        <v>0</v>
      </c>
      <c r="P43" s="25">
        <f t="shared" si="21"/>
        <v>2</v>
      </c>
      <c r="Q43" s="26">
        <f t="shared" si="21"/>
        <v>2</v>
      </c>
    </row>
    <row r="44" spans="1:17" s="13" customFormat="1" hidden="1" x14ac:dyDescent="0.15">
      <c r="A44" s="23" t="s">
        <v>21</v>
      </c>
      <c r="B44" s="24">
        <f t="shared" ref="B44:Q44" si="22">SUM(B35:B38)</f>
        <v>63</v>
      </c>
      <c r="C44" s="25">
        <f t="shared" si="22"/>
        <v>4</v>
      </c>
      <c r="D44" s="25">
        <f t="shared" si="22"/>
        <v>0</v>
      </c>
      <c r="E44" s="26">
        <f t="shared" si="22"/>
        <v>67</v>
      </c>
      <c r="F44" s="24">
        <f t="shared" si="22"/>
        <v>0</v>
      </c>
      <c r="G44" s="25">
        <f t="shared" si="22"/>
        <v>0</v>
      </c>
      <c r="H44" s="25">
        <f t="shared" si="22"/>
        <v>0</v>
      </c>
      <c r="I44" s="26">
        <f t="shared" si="22"/>
        <v>0</v>
      </c>
      <c r="J44" s="24">
        <f t="shared" si="22"/>
        <v>0</v>
      </c>
      <c r="K44" s="25">
        <f t="shared" si="22"/>
        <v>4</v>
      </c>
      <c r="L44" s="25">
        <f t="shared" si="22"/>
        <v>0</v>
      </c>
      <c r="M44" s="26">
        <f t="shared" si="22"/>
        <v>4</v>
      </c>
      <c r="N44" s="24">
        <f t="shared" si="22"/>
        <v>0</v>
      </c>
      <c r="O44" s="25">
        <f t="shared" si="22"/>
        <v>0</v>
      </c>
      <c r="P44" s="25">
        <f t="shared" si="22"/>
        <v>4</v>
      </c>
      <c r="Q44" s="26">
        <f t="shared" si="22"/>
        <v>4</v>
      </c>
    </row>
    <row r="45" spans="1:17" s="13" customFormat="1" hidden="1" x14ac:dyDescent="0.15">
      <c r="A45" s="23" t="s">
        <v>22</v>
      </c>
      <c r="B45" s="24">
        <f t="shared" ref="B45:Q45" si="23">SUM(B36:B39)</f>
        <v>60</v>
      </c>
      <c r="C45" s="25">
        <f t="shared" si="23"/>
        <v>3</v>
      </c>
      <c r="D45" s="25">
        <f t="shared" si="23"/>
        <v>0</v>
      </c>
      <c r="E45" s="26">
        <f t="shared" si="23"/>
        <v>63</v>
      </c>
      <c r="F45" s="24">
        <f t="shared" si="23"/>
        <v>0</v>
      </c>
      <c r="G45" s="25">
        <f t="shared" si="23"/>
        <v>0</v>
      </c>
      <c r="H45" s="25">
        <f t="shared" si="23"/>
        <v>0</v>
      </c>
      <c r="I45" s="26">
        <f t="shared" si="23"/>
        <v>0</v>
      </c>
      <c r="J45" s="24">
        <f t="shared" si="23"/>
        <v>0</v>
      </c>
      <c r="K45" s="25">
        <f t="shared" si="23"/>
        <v>3</v>
      </c>
      <c r="L45" s="25">
        <f t="shared" si="23"/>
        <v>0</v>
      </c>
      <c r="M45" s="26">
        <f t="shared" si="23"/>
        <v>3</v>
      </c>
      <c r="N45" s="24">
        <f t="shared" si="23"/>
        <v>1</v>
      </c>
      <c r="O45" s="25">
        <f t="shared" si="23"/>
        <v>0</v>
      </c>
      <c r="P45" s="25">
        <f t="shared" si="23"/>
        <v>4</v>
      </c>
      <c r="Q45" s="26">
        <f t="shared" si="23"/>
        <v>5</v>
      </c>
    </row>
    <row r="46" spans="1:17" s="13" customFormat="1" ht="14" hidden="1" thickBot="1" x14ac:dyDescent="0.2">
      <c r="A46" s="27" t="s">
        <v>23</v>
      </c>
      <c r="B46" s="28">
        <f t="shared" ref="B46:Q46" si="24">SUM(B37:B40)</f>
        <v>49</v>
      </c>
      <c r="C46" s="29">
        <f t="shared" si="24"/>
        <v>4</v>
      </c>
      <c r="D46" s="29">
        <f t="shared" si="24"/>
        <v>0</v>
      </c>
      <c r="E46" s="30">
        <f t="shared" si="24"/>
        <v>53</v>
      </c>
      <c r="F46" s="28">
        <f t="shared" si="24"/>
        <v>0</v>
      </c>
      <c r="G46" s="29">
        <f t="shared" si="24"/>
        <v>0</v>
      </c>
      <c r="H46" s="29">
        <f t="shared" si="24"/>
        <v>0</v>
      </c>
      <c r="I46" s="30">
        <f t="shared" si="24"/>
        <v>0</v>
      </c>
      <c r="J46" s="28">
        <f t="shared" si="24"/>
        <v>0</v>
      </c>
      <c r="K46" s="29">
        <f t="shared" si="24"/>
        <v>3</v>
      </c>
      <c r="L46" s="29">
        <f t="shared" si="24"/>
        <v>0</v>
      </c>
      <c r="M46" s="30">
        <f t="shared" si="24"/>
        <v>3</v>
      </c>
      <c r="N46" s="28">
        <f t="shared" si="24"/>
        <v>1</v>
      </c>
      <c r="O46" s="29">
        <f t="shared" si="24"/>
        <v>0</v>
      </c>
      <c r="P46" s="29">
        <f t="shared" si="24"/>
        <v>4</v>
      </c>
      <c r="Q46" s="30">
        <f t="shared" si="24"/>
        <v>5</v>
      </c>
    </row>
    <row r="47" spans="1:17" x14ac:dyDescent="0.15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</row>
    <row r="48" spans="1:17" x14ac:dyDescent="0.15">
      <c r="A48" s="23" t="s">
        <v>24</v>
      </c>
      <c r="B48" s="35">
        <f t="shared" ref="B48:Q48" si="25">SUM(B33:B40)</f>
        <v>92</v>
      </c>
      <c r="C48" s="36">
        <f t="shared" si="25"/>
        <v>7</v>
      </c>
      <c r="D48" s="36">
        <f t="shared" si="25"/>
        <v>0</v>
      </c>
      <c r="E48" s="37">
        <f t="shared" si="25"/>
        <v>99</v>
      </c>
      <c r="F48" s="35">
        <f t="shared" si="25"/>
        <v>0</v>
      </c>
      <c r="G48" s="36">
        <f t="shared" si="25"/>
        <v>0</v>
      </c>
      <c r="H48" s="36">
        <f t="shared" si="25"/>
        <v>0</v>
      </c>
      <c r="I48" s="37">
        <f t="shared" si="25"/>
        <v>0</v>
      </c>
      <c r="J48" s="35">
        <f t="shared" si="25"/>
        <v>0</v>
      </c>
      <c r="K48" s="36">
        <f t="shared" si="25"/>
        <v>6</v>
      </c>
      <c r="L48" s="36">
        <f t="shared" si="25"/>
        <v>0</v>
      </c>
      <c r="M48" s="37">
        <f t="shared" si="25"/>
        <v>6</v>
      </c>
      <c r="N48" s="35">
        <f t="shared" si="25"/>
        <v>1</v>
      </c>
      <c r="O48" s="36">
        <f t="shared" si="25"/>
        <v>0</v>
      </c>
      <c r="P48" s="36">
        <f t="shared" si="25"/>
        <v>6</v>
      </c>
      <c r="Q48" s="37">
        <f t="shared" si="25"/>
        <v>7</v>
      </c>
    </row>
    <row r="49" spans="1:17" x14ac:dyDescent="0.15">
      <c r="A49" s="23" t="s">
        <v>25</v>
      </c>
      <c r="B49" s="35">
        <f t="shared" ref="B49:Q49" si="26">MAX(B42:B46)</f>
        <v>63</v>
      </c>
      <c r="C49" s="36">
        <f t="shared" si="26"/>
        <v>5</v>
      </c>
      <c r="D49" s="36">
        <f t="shared" si="26"/>
        <v>0</v>
      </c>
      <c r="E49" s="37">
        <f t="shared" si="26"/>
        <v>67</v>
      </c>
      <c r="F49" s="35">
        <f t="shared" si="26"/>
        <v>0</v>
      </c>
      <c r="G49" s="36">
        <f t="shared" si="26"/>
        <v>0</v>
      </c>
      <c r="H49" s="36">
        <f t="shared" si="26"/>
        <v>0</v>
      </c>
      <c r="I49" s="37">
        <f t="shared" si="26"/>
        <v>0</v>
      </c>
      <c r="J49" s="35">
        <f t="shared" si="26"/>
        <v>0</v>
      </c>
      <c r="K49" s="36">
        <f t="shared" si="26"/>
        <v>4</v>
      </c>
      <c r="L49" s="36">
        <f t="shared" si="26"/>
        <v>0</v>
      </c>
      <c r="M49" s="37">
        <f t="shared" si="26"/>
        <v>4</v>
      </c>
      <c r="N49" s="35">
        <f t="shared" si="26"/>
        <v>1</v>
      </c>
      <c r="O49" s="36">
        <f t="shared" si="26"/>
        <v>0</v>
      </c>
      <c r="P49" s="36">
        <f t="shared" si="26"/>
        <v>4</v>
      </c>
      <c r="Q49" s="37">
        <f t="shared" si="26"/>
        <v>5</v>
      </c>
    </row>
    <row r="50" spans="1:17" x14ac:dyDescent="0.15">
      <c r="A50" s="23" t="s">
        <v>26</v>
      </c>
      <c r="B50" s="35">
        <f t="shared" ref="B50:Q50" si="27">SUM(B33:B40)/2</f>
        <v>46</v>
      </c>
      <c r="C50" s="36">
        <f t="shared" si="27"/>
        <v>3.5</v>
      </c>
      <c r="D50" s="36">
        <f t="shared" si="27"/>
        <v>0</v>
      </c>
      <c r="E50" s="37">
        <f t="shared" si="27"/>
        <v>49.5</v>
      </c>
      <c r="F50" s="35">
        <f t="shared" si="27"/>
        <v>0</v>
      </c>
      <c r="G50" s="36">
        <f t="shared" si="27"/>
        <v>0</v>
      </c>
      <c r="H50" s="36">
        <f t="shared" si="27"/>
        <v>0</v>
      </c>
      <c r="I50" s="37">
        <f t="shared" si="27"/>
        <v>0</v>
      </c>
      <c r="J50" s="35">
        <f t="shared" si="27"/>
        <v>0</v>
      </c>
      <c r="K50" s="36">
        <f t="shared" si="27"/>
        <v>3</v>
      </c>
      <c r="L50" s="36">
        <f t="shared" si="27"/>
        <v>0</v>
      </c>
      <c r="M50" s="37">
        <f t="shared" si="27"/>
        <v>3</v>
      </c>
      <c r="N50" s="35">
        <f t="shared" si="27"/>
        <v>0.5</v>
      </c>
      <c r="O50" s="36">
        <f t="shared" si="27"/>
        <v>0</v>
      </c>
      <c r="P50" s="36">
        <f t="shared" si="27"/>
        <v>3</v>
      </c>
      <c r="Q50" s="37">
        <f t="shared" si="27"/>
        <v>3.5</v>
      </c>
    </row>
    <row r="51" spans="1:17" ht="14" thickBot="1" x14ac:dyDescent="0.2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</row>
    <row r="52" spans="1:17" x14ac:dyDescent="0.15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7" ht="14" thickBot="1" x14ac:dyDescent="0.2">
      <c r="A53" s="1"/>
      <c r="B53" s="1" t="str">
        <f>cycle!A5</f>
        <v>Tuesday 21 March 2000</v>
      </c>
      <c r="D53" s="2"/>
      <c r="L53" s="1" t="str">
        <f>cycle!B5</f>
        <v>Overcast but generally fine</v>
      </c>
    </row>
    <row r="54" spans="1:17" x14ac:dyDescent="0.15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</row>
    <row r="55" spans="1:17" s="13" customFormat="1" ht="14" thickBot="1" x14ac:dyDescent="0.2">
      <c r="A55" s="8"/>
      <c r="B55" s="9"/>
      <c r="C55" s="10" t="str">
        <f>C30</f>
        <v>Hutt Rd</v>
      </c>
      <c r="D55" s="11"/>
      <c r="E55" s="12"/>
      <c r="F55" s="9"/>
      <c r="G55" s="10" t="str">
        <f>G30</f>
        <v>XXXX</v>
      </c>
      <c r="H55" s="11"/>
      <c r="I55" s="12"/>
      <c r="J55" s="9"/>
      <c r="K55" s="10" t="str">
        <f>K30</f>
        <v>Tinakori</v>
      </c>
      <c r="L55" s="11"/>
      <c r="M55" s="12"/>
      <c r="N55" s="9"/>
      <c r="O55" s="10" t="str">
        <f>O30</f>
        <v>Thorndon Quay</v>
      </c>
      <c r="P55" s="11"/>
      <c r="Q55" s="12"/>
    </row>
    <row r="56" spans="1:17" s="18" customFormat="1" ht="11" x14ac:dyDescent="0.15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</row>
    <row r="57" spans="1:17" s="13" customFormat="1" x14ac:dyDescent="0.15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</row>
    <row r="58" spans="1:17" s="13" customFormat="1" x14ac:dyDescent="0.15">
      <c r="A58" s="23" t="s">
        <v>11</v>
      </c>
      <c r="B58" s="24">
        <v>7</v>
      </c>
      <c r="C58" s="25">
        <v>0</v>
      </c>
      <c r="D58" s="25"/>
      <c r="E58" s="26">
        <f t="shared" ref="E58:E65" si="28">SUM(B58:D58)</f>
        <v>7</v>
      </c>
      <c r="F58" s="24"/>
      <c r="G58" s="25"/>
      <c r="H58" s="25"/>
      <c r="I58" s="26">
        <f t="shared" ref="I58:I65" si="29">SUM(F58:H58)</f>
        <v>0</v>
      </c>
      <c r="J58" s="24"/>
      <c r="K58" s="25">
        <v>0</v>
      </c>
      <c r="L58" s="25">
        <v>0</v>
      </c>
      <c r="M58" s="26">
        <f t="shared" ref="M58:M65" si="30">SUM(J58:L58)</f>
        <v>0</v>
      </c>
      <c r="N58" s="24">
        <v>0</v>
      </c>
      <c r="O58" s="25"/>
      <c r="P58" s="25">
        <v>0</v>
      </c>
      <c r="Q58" s="26">
        <f t="shared" ref="Q58:Q65" si="31">SUM(N58:P58)</f>
        <v>0</v>
      </c>
    </row>
    <row r="59" spans="1:17" s="13" customFormat="1" x14ac:dyDescent="0.15">
      <c r="A59" s="23" t="s">
        <v>12</v>
      </c>
      <c r="B59" s="24">
        <v>6</v>
      </c>
      <c r="C59" s="25">
        <v>0</v>
      </c>
      <c r="D59" s="25"/>
      <c r="E59" s="26">
        <f t="shared" si="28"/>
        <v>6</v>
      </c>
      <c r="F59" s="24"/>
      <c r="G59" s="25"/>
      <c r="H59" s="25"/>
      <c r="I59" s="26">
        <f t="shared" si="29"/>
        <v>0</v>
      </c>
      <c r="J59" s="24"/>
      <c r="K59" s="25">
        <v>0</v>
      </c>
      <c r="L59" s="25">
        <v>0</v>
      </c>
      <c r="M59" s="26">
        <f t="shared" si="30"/>
        <v>0</v>
      </c>
      <c r="N59" s="24">
        <v>0</v>
      </c>
      <c r="O59" s="25"/>
      <c r="P59" s="25">
        <v>2</v>
      </c>
      <c r="Q59" s="26">
        <f t="shared" si="31"/>
        <v>2</v>
      </c>
    </row>
    <row r="60" spans="1:17" s="13" customFormat="1" x14ac:dyDescent="0.15">
      <c r="A60" s="23" t="s">
        <v>13</v>
      </c>
      <c r="B60" s="24">
        <v>5</v>
      </c>
      <c r="C60" s="25">
        <v>2</v>
      </c>
      <c r="D60" s="25"/>
      <c r="E60" s="26">
        <f t="shared" si="28"/>
        <v>7</v>
      </c>
      <c r="F60" s="24"/>
      <c r="G60" s="25"/>
      <c r="H60" s="25"/>
      <c r="I60" s="26">
        <f t="shared" si="29"/>
        <v>0</v>
      </c>
      <c r="J60" s="24"/>
      <c r="K60" s="25">
        <v>0</v>
      </c>
      <c r="L60" s="25">
        <v>0</v>
      </c>
      <c r="M60" s="26">
        <f t="shared" si="30"/>
        <v>0</v>
      </c>
      <c r="N60" s="24">
        <v>1</v>
      </c>
      <c r="O60" s="25"/>
      <c r="P60" s="25">
        <v>0</v>
      </c>
      <c r="Q60" s="26">
        <f t="shared" si="31"/>
        <v>1</v>
      </c>
    </row>
    <row r="61" spans="1:17" s="13" customFormat="1" x14ac:dyDescent="0.15">
      <c r="A61" s="23" t="s">
        <v>14</v>
      </c>
      <c r="B61" s="24">
        <v>22</v>
      </c>
      <c r="C61" s="25">
        <v>2</v>
      </c>
      <c r="D61" s="25"/>
      <c r="E61" s="26">
        <f t="shared" si="28"/>
        <v>24</v>
      </c>
      <c r="F61" s="24"/>
      <c r="G61" s="25"/>
      <c r="H61" s="25"/>
      <c r="I61" s="26">
        <f t="shared" si="29"/>
        <v>0</v>
      </c>
      <c r="J61" s="24"/>
      <c r="K61" s="25">
        <v>3</v>
      </c>
      <c r="L61" s="25">
        <v>0</v>
      </c>
      <c r="M61" s="26">
        <f t="shared" si="30"/>
        <v>3</v>
      </c>
      <c r="N61" s="24">
        <v>0</v>
      </c>
      <c r="O61" s="25"/>
      <c r="P61" s="25">
        <v>2</v>
      </c>
      <c r="Q61" s="26">
        <f t="shared" si="31"/>
        <v>2</v>
      </c>
    </row>
    <row r="62" spans="1:17" s="13" customFormat="1" x14ac:dyDescent="0.15">
      <c r="A62" s="23" t="s">
        <v>15</v>
      </c>
      <c r="B62" s="24">
        <v>27</v>
      </c>
      <c r="C62" s="25">
        <v>3</v>
      </c>
      <c r="D62" s="25"/>
      <c r="E62" s="26">
        <f t="shared" si="28"/>
        <v>30</v>
      </c>
      <c r="F62" s="24"/>
      <c r="G62" s="25"/>
      <c r="H62" s="25"/>
      <c r="I62" s="26">
        <f t="shared" si="29"/>
        <v>0</v>
      </c>
      <c r="J62" s="24"/>
      <c r="K62" s="25">
        <v>0</v>
      </c>
      <c r="L62" s="25">
        <v>0</v>
      </c>
      <c r="M62" s="26">
        <f t="shared" si="30"/>
        <v>0</v>
      </c>
      <c r="N62" s="24">
        <v>0</v>
      </c>
      <c r="O62" s="25"/>
      <c r="P62" s="25">
        <v>0</v>
      </c>
      <c r="Q62" s="26">
        <f t="shared" si="31"/>
        <v>0</v>
      </c>
    </row>
    <row r="63" spans="1:17" s="13" customFormat="1" x14ac:dyDescent="0.15">
      <c r="A63" s="23" t="s">
        <v>16</v>
      </c>
      <c r="B63" s="24">
        <v>18</v>
      </c>
      <c r="C63" s="25">
        <v>2</v>
      </c>
      <c r="D63" s="25"/>
      <c r="E63" s="26">
        <f t="shared" si="28"/>
        <v>20</v>
      </c>
      <c r="F63" s="24"/>
      <c r="G63" s="25"/>
      <c r="H63" s="25"/>
      <c r="I63" s="26">
        <f t="shared" si="29"/>
        <v>0</v>
      </c>
      <c r="J63" s="24"/>
      <c r="K63" s="25">
        <v>3</v>
      </c>
      <c r="L63" s="25">
        <v>0</v>
      </c>
      <c r="M63" s="26">
        <f t="shared" si="30"/>
        <v>3</v>
      </c>
      <c r="N63" s="24">
        <v>0</v>
      </c>
      <c r="O63" s="25"/>
      <c r="P63" s="25">
        <v>2</v>
      </c>
      <c r="Q63" s="26">
        <f t="shared" si="31"/>
        <v>2</v>
      </c>
    </row>
    <row r="64" spans="1:17" s="13" customFormat="1" x14ac:dyDescent="0.15">
      <c r="A64" s="23" t="s">
        <v>17</v>
      </c>
      <c r="B64" s="24">
        <v>12</v>
      </c>
      <c r="C64" s="25">
        <v>2</v>
      </c>
      <c r="D64" s="25"/>
      <c r="E64" s="26">
        <f t="shared" si="28"/>
        <v>14</v>
      </c>
      <c r="F64" s="24"/>
      <c r="G64" s="25"/>
      <c r="H64" s="25"/>
      <c r="I64" s="26">
        <f t="shared" si="29"/>
        <v>0</v>
      </c>
      <c r="J64" s="24"/>
      <c r="K64" s="25">
        <v>0</v>
      </c>
      <c r="L64" s="25">
        <v>0</v>
      </c>
      <c r="M64" s="26">
        <f t="shared" si="30"/>
        <v>0</v>
      </c>
      <c r="N64" s="24">
        <v>0</v>
      </c>
      <c r="O64" s="25"/>
      <c r="P64" s="25">
        <v>2</v>
      </c>
      <c r="Q64" s="26">
        <f t="shared" si="31"/>
        <v>2</v>
      </c>
    </row>
    <row r="65" spans="1:17" s="13" customFormat="1" x14ac:dyDescent="0.15">
      <c r="A65" s="23" t="s">
        <v>18</v>
      </c>
      <c r="B65" s="24">
        <v>9</v>
      </c>
      <c r="C65" s="25">
        <v>1</v>
      </c>
      <c r="D65" s="25"/>
      <c r="E65" s="26">
        <f t="shared" si="28"/>
        <v>10</v>
      </c>
      <c r="F65" s="24"/>
      <c r="G65" s="25"/>
      <c r="H65" s="25"/>
      <c r="I65" s="26">
        <f t="shared" si="29"/>
        <v>0</v>
      </c>
      <c r="J65" s="24"/>
      <c r="K65" s="25">
        <v>0</v>
      </c>
      <c r="L65" s="25">
        <v>0</v>
      </c>
      <c r="M65" s="26">
        <f t="shared" si="30"/>
        <v>0</v>
      </c>
      <c r="N65" s="24">
        <v>0</v>
      </c>
      <c r="O65" s="25"/>
      <c r="P65" s="25">
        <v>0</v>
      </c>
      <c r="Q65" s="26">
        <f t="shared" si="31"/>
        <v>0</v>
      </c>
    </row>
    <row r="66" spans="1:17" s="13" customFormat="1" ht="14" thickBot="1" x14ac:dyDescent="0.2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6"/>
    </row>
    <row r="67" spans="1:17" s="13" customFormat="1" hidden="1" x14ac:dyDescent="0.15">
      <c r="A67" s="23" t="s">
        <v>19</v>
      </c>
      <c r="B67" s="24">
        <f t="shared" ref="B67:Q67" si="32">SUM(B58:B61)</f>
        <v>40</v>
      </c>
      <c r="C67" s="25">
        <f t="shared" si="32"/>
        <v>4</v>
      </c>
      <c r="D67" s="25">
        <f t="shared" si="32"/>
        <v>0</v>
      </c>
      <c r="E67" s="26">
        <f t="shared" si="32"/>
        <v>44</v>
      </c>
      <c r="F67" s="24">
        <f t="shared" si="32"/>
        <v>0</v>
      </c>
      <c r="G67" s="25">
        <f t="shared" si="32"/>
        <v>0</v>
      </c>
      <c r="H67" s="25">
        <f t="shared" si="32"/>
        <v>0</v>
      </c>
      <c r="I67" s="26">
        <f t="shared" si="32"/>
        <v>0</v>
      </c>
      <c r="J67" s="24">
        <f t="shared" si="32"/>
        <v>0</v>
      </c>
      <c r="K67" s="25">
        <f t="shared" si="32"/>
        <v>3</v>
      </c>
      <c r="L67" s="25">
        <f t="shared" si="32"/>
        <v>0</v>
      </c>
      <c r="M67" s="26">
        <f t="shared" si="32"/>
        <v>3</v>
      </c>
      <c r="N67" s="24">
        <f t="shared" si="32"/>
        <v>1</v>
      </c>
      <c r="O67" s="25">
        <f t="shared" si="32"/>
        <v>0</v>
      </c>
      <c r="P67" s="25">
        <f t="shared" si="32"/>
        <v>4</v>
      </c>
      <c r="Q67" s="26">
        <f t="shared" si="32"/>
        <v>5</v>
      </c>
    </row>
    <row r="68" spans="1:17" s="13" customFormat="1" hidden="1" x14ac:dyDescent="0.15">
      <c r="A68" s="23" t="s">
        <v>20</v>
      </c>
      <c r="B68" s="24">
        <f t="shared" ref="B68:Q68" si="33">SUM(B59:B62)</f>
        <v>60</v>
      </c>
      <c r="C68" s="25">
        <f t="shared" si="33"/>
        <v>7</v>
      </c>
      <c r="D68" s="25">
        <f t="shared" si="33"/>
        <v>0</v>
      </c>
      <c r="E68" s="26">
        <f t="shared" si="33"/>
        <v>67</v>
      </c>
      <c r="F68" s="24">
        <f t="shared" si="33"/>
        <v>0</v>
      </c>
      <c r="G68" s="25">
        <f t="shared" si="33"/>
        <v>0</v>
      </c>
      <c r="H68" s="25">
        <f t="shared" si="33"/>
        <v>0</v>
      </c>
      <c r="I68" s="26">
        <f t="shared" si="33"/>
        <v>0</v>
      </c>
      <c r="J68" s="24">
        <f t="shared" si="33"/>
        <v>0</v>
      </c>
      <c r="K68" s="25">
        <f t="shared" si="33"/>
        <v>3</v>
      </c>
      <c r="L68" s="25">
        <f t="shared" si="33"/>
        <v>0</v>
      </c>
      <c r="M68" s="26">
        <f t="shared" si="33"/>
        <v>3</v>
      </c>
      <c r="N68" s="24">
        <f t="shared" si="33"/>
        <v>1</v>
      </c>
      <c r="O68" s="25">
        <f t="shared" si="33"/>
        <v>0</v>
      </c>
      <c r="P68" s="25">
        <f t="shared" si="33"/>
        <v>4</v>
      </c>
      <c r="Q68" s="26">
        <f t="shared" si="33"/>
        <v>5</v>
      </c>
    </row>
    <row r="69" spans="1:17" s="13" customFormat="1" hidden="1" x14ac:dyDescent="0.15">
      <c r="A69" s="23" t="s">
        <v>21</v>
      </c>
      <c r="B69" s="24">
        <f t="shared" ref="B69:Q69" si="34">SUM(B60:B63)</f>
        <v>72</v>
      </c>
      <c r="C69" s="25">
        <f t="shared" si="34"/>
        <v>9</v>
      </c>
      <c r="D69" s="25">
        <f t="shared" si="34"/>
        <v>0</v>
      </c>
      <c r="E69" s="26">
        <f t="shared" si="34"/>
        <v>81</v>
      </c>
      <c r="F69" s="24">
        <f t="shared" si="34"/>
        <v>0</v>
      </c>
      <c r="G69" s="25">
        <f t="shared" si="34"/>
        <v>0</v>
      </c>
      <c r="H69" s="25">
        <f t="shared" si="34"/>
        <v>0</v>
      </c>
      <c r="I69" s="26">
        <f t="shared" si="34"/>
        <v>0</v>
      </c>
      <c r="J69" s="24">
        <f t="shared" si="34"/>
        <v>0</v>
      </c>
      <c r="K69" s="25">
        <f t="shared" si="34"/>
        <v>6</v>
      </c>
      <c r="L69" s="25">
        <f t="shared" si="34"/>
        <v>0</v>
      </c>
      <c r="M69" s="26">
        <f t="shared" si="34"/>
        <v>6</v>
      </c>
      <c r="N69" s="24">
        <f t="shared" si="34"/>
        <v>1</v>
      </c>
      <c r="O69" s="25">
        <f t="shared" si="34"/>
        <v>0</v>
      </c>
      <c r="P69" s="25">
        <f t="shared" si="34"/>
        <v>4</v>
      </c>
      <c r="Q69" s="26">
        <f t="shared" si="34"/>
        <v>5</v>
      </c>
    </row>
    <row r="70" spans="1:17" s="13" customFormat="1" hidden="1" x14ac:dyDescent="0.15">
      <c r="A70" s="23" t="s">
        <v>22</v>
      </c>
      <c r="B70" s="24">
        <f t="shared" ref="B70:Q70" si="35">SUM(B61:B64)</f>
        <v>79</v>
      </c>
      <c r="C70" s="25">
        <f t="shared" si="35"/>
        <v>9</v>
      </c>
      <c r="D70" s="25">
        <f t="shared" si="35"/>
        <v>0</v>
      </c>
      <c r="E70" s="26">
        <f t="shared" si="35"/>
        <v>88</v>
      </c>
      <c r="F70" s="24">
        <f t="shared" si="35"/>
        <v>0</v>
      </c>
      <c r="G70" s="25">
        <f t="shared" si="35"/>
        <v>0</v>
      </c>
      <c r="H70" s="25">
        <f t="shared" si="35"/>
        <v>0</v>
      </c>
      <c r="I70" s="26">
        <f t="shared" si="35"/>
        <v>0</v>
      </c>
      <c r="J70" s="24">
        <f t="shared" si="35"/>
        <v>0</v>
      </c>
      <c r="K70" s="25">
        <f t="shared" si="35"/>
        <v>6</v>
      </c>
      <c r="L70" s="25">
        <f t="shared" si="35"/>
        <v>0</v>
      </c>
      <c r="M70" s="26">
        <f t="shared" si="35"/>
        <v>6</v>
      </c>
      <c r="N70" s="24">
        <f t="shared" si="35"/>
        <v>0</v>
      </c>
      <c r="O70" s="25">
        <f t="shared" si="35"/>
        <v>0</v>
      </c>
      <c r="P70" s="25">
        <f t="shared" si="35"/>
        <v>6</v>
      </c>
      <c r="Q70" s="26">
        <f t="shared" si="35"/>
        <v>6</v>
      </c>
    </row>
    <row r="71" spans="1:17" s="13" customFormat="1" ht="14" hidden="1" thickBot="1" x14ac:dyDescent="0.2">
      <c r="A71" s="27" t="s">
        <v>23</v>
      </c>
      <c r="B71" s="28">
        <f t="shared" ref="B71:Q71" si="36">SUM(B62:B65)</f>
        <v>66</v>
      </c>
      <c r="C71" s="29">
        <f t="shared" si="36"/>
        <v>8</v>
      </c>
      <c r="D71" s="29">
        <f t="shared" si="36"/>
        <v>0</v>
      </c>
      <c r="E71" s="30">
        <f t="shared" si="36"/>
        <v>74</v>
      </c>
      <c r="F71" s="28">
        <f t="shared" si="36"/>
        <v>0</v>
      </c>
      <c r="G71" s="29">
        <f t="shared" si="36"/>
        <v>0</v>
      </c>
      <c r="H71" s="29">
        <f t="shared" si="36"/>
        <v>0</v>
      </c>
      <c r="I71" s="30">
        <f t="shared" si="36"/>
        <v>0</v>
      </c>
      <c r="J71" s="28">
        <f t="shared" si="36"/>
        <v>0</v>
      </c>
      <c r="K71" s="29">
        <f t="shared" si="36"/>
        <v>3</v>
      </c>
      <c r="L71" s="29">
        <f t="shared" si="36"/>
        <v>0</v>
      </c>
      <c r="M71" s="30">
        <f t="shared" si="36"/>
        <v>3</v>
      </c>
      <c r="N71" s="28">
        <f t="shared" si="36"/>
        <v>0</v>
      </c>
      <c r="O71" s="29">
        <f t="shared" si="36"/>
        <v>0</v>
      </c>
      <c r="P71" s="29">
        <f t="shared" si="36"/>
        <v>4</v>
      </c>
      <c r="Q71" s="30">
        <f t="shared" si="36"/>
        <v>4</v>
      </c>
    </row>
    <row r="72" spans="1:17" x14ac:dyDescent="0.15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</row>
    <row r="73" spans="1:17" x14ac:dyDescent="0.15">
      <c r="A73" s="23" t="s">
        <v>24</v>
      </c>
      <c r="B73" s="35">
        <f t="shared" ref="B73:Q73" si="37">SUM(B58:B65)</f>
        <v>106</v>
      </c>
      <c r="C73" s="36">
        <f t="shared" si="37"/>
        <v>12</v>
      </c>
      <c r="D73" s="36">
        <f t="shared" si="37"/>
        <v>0</v>
      </c>
      <c r="E73" s="37">
        <f t="shared" si="37"/>
        <v>118</v>
      </c>
      <c r="F73" s="35">
        <f t="shared" si="37"/>
        <v>0</v>
      </c>
      <c r="G73" s="36">
        <f t="shared" si="37"/>
        <v>0</v>
      </c>
      <c r="H73" s="36">
        <f t="shared" si="37"/>
        <v>0</v>
      </c>
      <c r="I73" s="37">
        <f t="shared" si="37"/>
        <v>0</v>
      </c>
      <c r="J73" s="35">
        <f t="shared" si="37"/>
        <v>0</v>
      </c>
      <c r="K73" s="36">
        <f t="shared" si="37"/>
        <v>6</v>
      </c>
      <c r="L73" s="36">
        <f t="shared" si="37"/>
        <v>0</v>
      </c>
      <c r="M73" s="37">
        <f t="shared" si="37"/>
        <v>6</v>
      </c>
      <c r="N73" s="35">
        <f t="shared" si="37"/>
        <v>1</v>
      </c>
      <c r="O73" s="36">
        <f t="shared" si="37"/>
        <v>0</v>
      </c>
      <c r="P73" s="36">
        <f t="shared" si="37"/>
        <v>8</v>
      </c>
      <c r="Q73" s="37">
        <f t="shared" si="37"/>
        <v>9</v>
      </c>
    </row>
    <row r="74" spans="1:17" x14ac:dyDescent="0.15">
      <c r="A74" s="23" t="s">
        <v>25</v>
      </c>
      <c r="B74" s="35">
        <f t="shared" ref="B74:Q74" si="38">MAX(B67:B71)</f>
        <v>79</v>
      </c>
      <c r="C74" s="36">
        <f t="shared" si="38"/>
        <v>9</v>
      </c>
      <c r="D74" s="36">
        <f t="shared" si="38"/>
        <v>0</v>
      </c>
      <c r="E74" s="37">
        <f t="shared" si="38"/>
        <v>88</v>
      </c>
      <c r="F74" s="35">
        <f t="shared" si="38"/>
        <v>0</v>
      </c>
      <c r="G74" s="36">
        <f t="shared" si="38"/>
        <v>0</v>
      </c>
      <c r="H74" s="36">
        <f t="shared" si="38"/>
        <v>0</v>
      </c>
      <c r="I74" s="37">
        <f t="shared" si="38"/>
        <v>0</v>
      </c>
      <c r="J74" s="35">
        <f t="shared" si="38"/>
        <v>0</v>
      </c>
      <c r="K74" s="36">
        <f t="shared" si="38"/>
        <v>6</v>
      </c>
      <c r="L74" s="36">
        <f t="shared" si="38"/>
        <v>0</v>
      </c>
      <c r="M74" s="37">
        <f t="shared" si="38"/>
        <v>6</v>
      </c>
      <c r="N74" s="35">
        <f t="shared" si="38"/>
        <v>1</v>
      </c>
      <c r="O74" s="36">
        <f t="shared" si="38"/>
        <v>0</v>
      </c>
      <c r="P74" s="36">
        <f t="shared" si="38"/>
        <v>6</v>
      </c>
      <c r="Q74" s="37">
        <f t="shared" si="38"/>
        <v>6</v>
      </c>
    </row>
    <row r="75" spans="1:17" x14ac:dyDescent="0.15">
      <c r="A75" s="23" t="s">
        <v>26</v>
      </c>
      <c r="B75" s="35">
        <f t="shared" ref="B75:Q75" si="39">SUM(B58:B65)/2</f>
        <v>53</v>
      </c>
      <c r="C75" s="36">
        <f t="shared" si="39"/>
        <v>6</v>
      </c>
      <c r="D75" s="36">
        <f t="shared" si="39"/>
        <v>0</v>
      </c>
      <c r="E75" s="37">
        <f t="shared" si="39"/>
        <v>59</v>
      </c>
      <c r="F75" s="35">
        <f t="shared" si="39"/>
        <v>0</v>
      </c>
      <c r="G75" s="36">
        <f t="shared" si="39"/>
        <v>0</v>
      </c>
      <c r="H75" s="36">
        <f t="shared" si="39"/>
        <v>0</v>
      </c>
      <c r="I75" s="37">
        <f t="shared" si="39"/>
        <v>0</v>
      </c>
      <c r="J75" s="35">
        <f t="shared" si="39"/>
        <v>0</v>
      </c>
      <c r="K75" s="36">
        <f t="shared" si="39"/>
        <v>3</v>
      </c>
      <c r="L75" s="36">
        <f t="shared" si="39"/>
        <v>0</v>
      </c>
      <c r="M75" s="37">
        <f t="shared" si="39"/>
        <v>3</v>
      </c>
      <c r="N75" s="35">
        <f t="shared" si="39"/>
        <v>0.5</v>
      </c>
      <c r="O75" s="36">
        <f t="shared" si="39"/>
        <v>0</v>
      </c>
      <c r="P75" s="36">
        <f t="shared" si="39"/>
        <v>4</v>
      </c>
      <c r="Q75" s="37">
        <f t="shared" si="39"/>
        <v>4.5</v>
      </c>
    </row>
    <row r="76" spans="1:17" ht="14" thickBot="1" x14ac:dyDescent="0.2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</row>
    <row r="77" spans="1:17" x14ac:dyDescent="0.15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7" ht="14" thickBot="1" x14ac:dyDescent="0.2">
      <c r="A78" s="1"/>
      <c r="B78" s="1" t="str">
        <f>cycle!A6</f>
        <v>Wednesday 22 March 2000</v>
      </c>
      <c r="D78" s="2"/>
      <c r="L78" s="1" t="str">
        <f>cycle!B6</f>
        <v>Overcast but generally fine</v>
      </c>
    </row>
    <row r="79" spans="1:17" x14ac:dyDescent="0.15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7"/>
    </row>
    <row r="80" spans="1:17" s="13" customFormat="1" ht="14" thickBot="1" x14ac:dyDescent="0.2">
      <c r="A80" s="8"/>
      <c r="B80" s="9"/>
      <c r="C80" s="10" t="str">
        <f>C55</f>
        <v>Hutt Rd</v>
      </c>
      <c r="D80" s="11"/>
      <c r="E80" s="12"/>
      <c r="F80" s="9"/>
      <c r="G80" s="10" t="str">
        <f>G55</f>
        <v>XXXX</v>
      </c>
      <c r="H80" s="11"/>
      <c r="I80" s="12"/>
      <c r="J80" s="9"/>
      <c r="K80" s="10" t="str">
        <f>K55</f>
        <v>Tinakori</v>
      </c>
      <c r="L80" s="11"/>
      <c r="M80" s="12"/>
      <c r="N80" s="9"/>
      <c r="O80" s="10" t="str">
        <f>O55</f>
        <v>Thorndon Quay</v>
      </c>
      <c r="P80" s="11"/>
      <c r="Q80" s="12"/>
    </row>
    <row r="81" spans="1:17" s="18" customFormat="1" ht="11" x14ac:dyDescent="0.15">
      <c r="A81" s="14"/>
      <c r="B81" s="15" t="s">
        <v>7</v>
      </c>
      <c r="C81" s="16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16" t="s">
        <v>8</v>
      </c>
      <c r="L81" s="16" t="s">
        <v>9</v>
      </c>
      <c r="M81" s="17" t="s">
        <v>10</v>
      </c>
      <c r="N81" s="15" t="s">
        <v>7</v>
      </c>
      <c r="O81" s="16" t="s">
        <v>8</v>
      </c>
      <c r="P81" s="16" t="s">
        <v>9</v>
      </c>
      <c r="Q81" s="17" t="s">
        <v>10</v>
      </c>
    </row>
    <row r="82" spans="1:17" s="13" customFormat="1" x14ac:dyDescent="0.15">
      <c r="A82" s="8"/>
      <c r="B82" s="19"/>
      <c r="C82" s="20"/>
      <c r="D82" s="20"/>
      <c r="E82" s="21"/>
      <c r="F82" s="19"/>
      <c r="G82" s="20"/>
      <c r="H82" s="20"/>
      <c r="I82" s="21"/>
      <c r="J82" s="19"/>
      <c r="K82" s="20"/>
      <c r="L82" s="20"/>
      <c r="M82" s="21"/>
      <c r="N82" s="19"/>
      <c r="O82" s="20"/>
      <c r="P82" s="20"/>
      <c r="Q82" s="22"/>
    </row>
    <row r="83" spans="1:17" s="13" customFormat="1" x14ac:dyDescent="0.15">
      <c r="A83" s="23" t="s">
        <v>11</v>
      </c>
      <c r="B83" s="24">
        <v>4</v>
      </c>
      <c r="C83" s="25">
        <v>0</v>
      </c>
      <c r="D83" s="25"/>
      <c r="E83" s="26">
        <f t="shared" ref="E83:E90" si="40">SUM(B83:D83)</f>
        <v>4</v>
      </c>
      <c r="F83" s="24"/>
      <c r="G83" s="25"/>
      <c r="H83" s="25"/>
      <c r="I83" s="26">
        <f t="shared" ref="I83:I90" si="41">SUM(F83:H83)</f>
        <v>0</v>
      </c>
      <c r="J83" s="24"/>
      <c r="K83" s="25">
        <v>0</v>
      </c>
      <c r="L83" s="25">
        <v>0</v>
      </c>
      <c r="M83" s="26">
        <f t="shared" ref="M83:M90" si="42">SUM(J83:L83)</f>
        <v>0</v>
      </c>
      <c r="N83" s="24">
        <v>1</v>
      </c>
      <c r="O83" s="25"/>
      <c r="P83" s="25">
        <v>0</v>
      </c>
      <c r="Q83" s="26">
        <f t="shared" ref="Q83:Q90" si="43">SUM(N83:P83)</f>
        <v>1</v>
      </c>
    </row>
    <row r="84" spans="1:17" s="13" customFormat="1" x14ac:dyDescent="0.15">
      <c r="A84" s="23" t="s">
        <v>12</v>
      </c>
      <c r="B84" s="24">
        <v>13</v>
      </c>
      <c r="C84" s="25">
        <v>1</v>
      </c>
      <c r="D84" s="25"/>
      <c r="E84" s="26">
        <f t="shared" si="40"/>
        <v>14</v>
      </c>
      <c r="F84" s="24"/>
      <c r="G84" s="25"/>
      <c r="H84" s="25"/>
      <c r="I84" s="26">
        <f t="shared" si="41"/>
        <v>0</v>
      </c>
      <c r="J84" s="24"/>
      <c r="K84" s="25">
        <v>2</v>
      </c>
      <c r="L84" s="25">
        <v>0</v>
      </c>
      <c r="M84" s="26">
        <f t="shared" si="42"/>
        <v>2</v>
      </c>
      <c r="N84" s="24">
        <v>0</v>
      </c>
      <c r="O84" s="25"/>
      <c r="P84" s="25">
        <v>0</v>
      </c>
      <c r="Q84" s="26">
        <f t="shared" si="43"/>
        <v>0</v>
      </c>
    </row>
    <row r="85" spans="1:17" s="13" customFormat="1" x14ac:dyDescent="0.15">
      <c r="A85" s="23" t="s">
        <v>13</v>
      </c>
      <c r="B85" s="24">
        <v>12</v>
      </c>
      <c r="C85" s="25">
        <v>1</v>
      </c>
      <c r="D85" s="25"/>
      <c r="E85" s="26">
        <f t="shared" si="40"/>
        <v>13</v>
      </c>
      <c r="F85" s="24"/>
      <c r="G85" s="25"/>
      <c r="H85" s="25"/>
      <c r="I85" s="26">
        <f t="shared" si="41"/>
        <v>0</v>
      </c>
      <c r="J85" s="24"/>
      <c r="K85" s="25">
        <v>2</v>
      </c>
      <c r="L85" s="25">
        <v>0</v>
      </c>
      <c r="M85" s="26">
        <f t="shared" si="42"/>
        <v>2</v>
      </c>
      <c r="N85" s="24">
        <v>0</v>
      </c>
      <c r="O85" s="25"/>
      <c r="P85" s="25">
        <v>0</v>
      </c>
      <c r="Q85" s="26">
        <f t="shared" si="43"/>
        <v>0</v>
      </c>
    </row>
    <row r="86" spans="1:17" s="13" customFormat="1" x14ac:dyDescent="0.15">
      <c r="A86" s="23" t="s">
        <v>14</v>
      </c>
      <c r="B86" s="24">
        <v>13</v>
      </c>
      <c r="C86" s="25">
        <v>1</v>
      </c>
      <c r="D86" s="25"/>
      <c r="E86" s="26">
        <f t="shared" si="40"/>
        <v>14</v>
      </c>
      <c r="F86" s="24"/>
      <c r="G86" s="25"/>
      <c r="H86" s="25"/>
      <c r="I86" s="26">
        <f t="shared" si="41"/>
        <v>0</v>
      </c>
      <c r="J86" s="24"/>
      <c r="K86" s="25">
        <v>3</v>
      </c>
      <c r="L86" s="25">
        <v>0</v>
      </c>
      <c r="M86" s="26">
        <f t="shared" si="42"/>
        <v>3</v>
      </c>
      <c r="N86" s="24">
        <v>0</v>
      </c>
      <c r="O86" s="25"/>
      <c r="P86" s="25">
        <v>0</v>
      </c>
      <c r="Q86" s="26">
        <f t="shared" si="43"/>
        <v>0</v>
      </c>
    </row>
    <row r="87" spans="1:17" s="13" customFormat="1" x14ac:dyDescent="0.15">
      <c r="A87" s="23" t="s">
        <v>15</v>
      </c>
      <c r="B87" s="24">
        <v>18</v>
      </c>
      <c r="C87" s="25">
        <v>1</v>
      </c>
      <c r="D87" s="25"/>
      <c r="E87" s="26">
        <f t="shared" si="40"/>
        <v>19</v>
      </c>
      <c r="F87" s="24"/>
      <c r="G87" s="25"/>
      <c r="H87" s="25"/>
      <c r="I87" s="26">
        <f t="shared" si="41"/>
        <v>0</v>
      </c>
      <c r="J87" s="24"/>
      <c r="K87" s="25">
        <v>0</v>
      </c>
      <c r="L87" s="25">
        <v>0</v>
      </c>
      <c r="M87" s="26">
        <f t="shared" si="42"/>
        <v>0</v>
      </c>
      <c r="N87" s="24">
        <v>0</v>
      </c>
      <c r="O87" s="25"/>
      <c r="P87" s="25">
        <v>0</v>
      </c>
      <c r="Q87" s="26">
        <f t="shared" si="43"/>
        <v>0</v>
      </c>
    </row>
    <row r="88" spans="1:17" s="13" customFormat="1" x14ac:dyDescent="0.15">
      <c r="A88" s="23" t="s">
        <v>16</v>
      </c>
      <c r="B88" s="24">
        <v>16</v>
      </c>
      <c r="C88" s="25">
        <v>3</v>
      </c>
      <c r="D88" s="25"/>
      <c r="E88" s="26">
        <f t="shared" si="40"/>
        <v>19</v>
      </c>
      <c r="F88" s="24"/>
      <c r="G88" s="25"/>
      <c r="H88" s="25"/>
      <c r="I88" s="26">
        <f t="shared" si="41"/>
        <v>0</v>
      </c>
      <c r="J88" s="24"/>
      <c r="K88" s="25">
        <v>2</v>
      </c>
      <c r="L88" s="25">
        <v>0</v>
      </c>
      <c r="M88" s="26">
        <f t="shared" si="42"/>
        <v>2</v>
      </c>
      <c r="N88" s="24">
        <v>0</v>
      </c>
      <c r="O88" s="25"/>
      <c r="P88" s="25">
        <v>3</v>
      </c>
      <c r="Q88" s="26">
        <f t="shared" si="43"/>
        <v>3</v>
      </c>
    </row>
    <row r="89" spans="1:17" s="13" customFormat="1" x14ac:dyDescent="0.15">
      <c r="A89" s="23" t="s">
        <v>17</v>
      </c>
      <c r="B89" s="24">
        <v>12</v>
      </c>
      <c r="C89" s="25">
        <v>0</v>
      </c>
      <c r="D89" s="25"/>
      <c r="E89" s="26">
        <f t="shared" si="40"/>
        <v>12</v>
      </c>
      <c r="F89" s="24"/>
      <c r="G89" s="25"/>
      <c r="H89" s="25"/>
      <c r="I89" s="26">
        <f t="shared" si="41"/>
        <v>0</v>
      </c>
      <c r="J89" s="24"/>
      <c r="K89" s="25">
        <v>0</v>
      </c>
      <c r="L89" s="25">
        <v>0</v>
      </c>
      <c r="M89" s="26">
        <f t="shared" si="42"/>
        <v>0</v>
      </c>
      <c r="N89" s="24">
        <v>0</v>
      </c>
      <c r="O89" s="25"/>
      <c r="P89" s="25">
        <v>4</v>
      </c>
      <c r="Q89" s="26">
        <f t="shared" si="43"/>
        <v>4</v>
      </c>
    </row>
    <row r="90" spans="1:17" s="13" customFormat="1" x14ac:dyDescent="0.15">
      <c r="A90" s="23" t="s">
        <v>18</v>
      </c>
      <c r="B90" s="24">
        <v>5</v>
      </c>
      <c r="C90" s="25">
        <v>0</v>
      </c>
      <c r="D90" s="25"/>
      <c r="E90" s="26">
        <f t="shared" si="40"/>
        <v>5</v>
      </c>
      <c r="F90" s="24"/>
      <c r="G90" s="25"/>
      <c r="H90" s="25"/>
      <c r="I90" s="26">
        <f t="shared" si="41"/>
        <v>0</v>
      </c>
      <c r="J90" s="24"/>
      <c r="K90" s="25">
        <v>0</v>
      </c>
      <c r="L90" s="25">
        <v>0</v>
      </c>
      <c r="M90" s="26">
        <f t="shared" si="42"/>
        <v>0</v>
      </c>
      <c r="N90" s="24">
        <v>0</v>
      </c>
      <c r="O90" s="25"/>
      <c r="P90" s="25">
        <v>0</v>
      </c>
      <c r="Q90" s="26">
        <f t="shared" si="43"/>
        <v>0</v>
      </c>
    </row>
    <row r="91" spans="1:17" s="13" customFormat="1" ht="14" thickBot="1" x14ac:dyDescent="0.2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6"/>
    </row>
    <row r="92" spans="1:17" s="13" customFormat="1" hidden="1" x14ac:dyDescent="0.15">
      <c r="A92" s="23" t="s">
        <v>19</v>
      </c>
      <c r="B92" s="24">
        <f t="shared" ref="B92:Q92" si="44">SUM(B83:B86)</f>
        <v>42</v>
      </c>
      <c r="C92" s="25">
        <f t="shared" si="44"/>
        <v>3</v>
      </c>
      <c r="D92" s="25">
        <f t="shared" si="44"/>
        <v>0</v>
      </c>
      <c r="E92" s="26">
        <f t="shared" si="44"/>
        <v>45</v>
      </c>
      <c r="F92" s="24">
        <f t="shared" si="44"/>
        <v>0</v>
      </c>
      <c r="G92" s="25">
        <f t="shared" si="44"/>
        <v>0</v>
      </c>
      <c r="H92" s="25">
        <f t="shared" si="44"/>
        <v>0</v>
      </c>
      <c r="I92" s="26">
        <f t="shared" si="44"/>
        <v>0</v>
      </c>
      <c r="J92" s="24">
        <f t="shared" si="44"/>
        <v>0</v>
      </c>
      <c r="K92" s="25">
        <f t="shared" si="44"/>
        <v>7</v>
      </c>
      <c r="L92" s="25">
        <f t="shared" si="44"/>
        <v>0</v>
      </c>
      <c r="M92" s="26">
        <f t="shared" si="44"/>
        <v>7</v>
      </c>
      <c r="N92" s="24">
        <f t="shared" si="44"/>
        <v>1</v>
      </c>
      <c r="O92" s="25">
        <f t="shared" si="44"/>
        <v>0</v>
      </c>
      <c r="P92" s="25">
        <f t="shared" si="44"/>
        <v>0</v>
      </c>
      <c r="Q92" s="26">
        <f t="shared" si="44"/>
        <v>1</v>
      </c>
    </row>
    <row r="93" spans="1:17" s="13" customFormat="1" hidden="1" x14ac:dyDescent="0.15">
      <c r="A93" s="23" t="s">
        <v>20</v>
      </c>
      <c r="B93" s="24">
        <f t="shared" ref="B93:Q93" si="45">SUM(B84:B87)</f>
        <v>56</v>
      </c>
      <c r="C93" s="25">
        <f t="shared" si="45"/>
        <v>4</v>
      </c>
      <c r="D93" s="25">
        <f t="shared" si="45"/>
        <v>0</v>
      </c>
      <c r="E93" s="26">
        <f t="shared" si="45"/>
        <v>60</v>
      </c>
      <c r="F93" s="24">
        <f t="shared" si="45"/>
        <v>0</v>
      </c>
      <c r="G93" s="25">
        <f t="shared" si="45"/>
        <v>0</v>
      </c>
      <c r="H93" s="25">
        <f t="shared" si="45"/>
        <v>0</v>
      </c>
      <c r="I93" s="26">
        <f t="shared" si="45"/>
        <v>0</v>
      </c>
      <c r="J93" s="24">
        <f t="shared" si="45"/>
        <v>0</v>
      </c>
      <c r="K93" s="25">
        <f t="shared" si="45"/>
        <v>7</v>
      </c>
      <c r="L93" s="25">
        <f t="shared" si="45"/>
        <v>0</v>
      </c>
      <c r="M93" s="26">
        <f t="shared" si="45"/>
        <v>7</v>
      </c>
      <c r="N93" s="24">
        <f t="shared" si="45"/>
        <v>0</v>
      </c>
      <c r="O93" s="25">
        <f t="shared" si="45"/>
        <v>0</v>
      </c>
      <c r="P93" s="25">
        <f t="shared" si="45"/>
        <v>0</v>
      </c>
      <c r="Q93" s="26">
        <f t="shared" si="45"/>
        <v>0</v>
      </c>
    </row>
    <row r="94" spans="1:17" s="13" customFormat="1" hidden="1" x14ac:dyDescent="0.15">
      <c r="A94" s="23" t="s">
        <v>21</v>
      </c>
      <c r="B94" s="24">
        <f t="shared" ref="B94:Q94" si="46">SUM(B85:B88)</f>
        <v>59</v>
      </c>
      <c r="C94" s="25">
        <f t="shared" si="46"/>
        <v>6</v>
      </c>
      <c r="D94" s="25">
        <f t="shared" si="46"/>
        <v>0</v>
      </c>
      <c r="E94" s="26">
        <f t="shared" si="46"/>
        <v>65</v>
      </c>
      <c r="F94" s="24">
        <f t="shared" si="46"/>
        <v>0</v>
      </c>
      <c r="G94" s="25">
        <f t="shared" si="46"/>
        <v>0</v>
      </c>
      <c r="H94" s="25">
        <f t="shared" si="46"/>
        <v>0</v>
      </c>
      <c r="I94" s="26">
        <f t="shared" si="46"/>
        <v>0</v>
      </c>
      <c r="J94" s="24">
        <f t="shared" si="46"/>
        <v>0</v>
      </c>
      <c r="K94" s="25">
        <f t="shared" si="46"/>
        <v>7</v>
      </c>
      <c r="L94" s="25">
        <f t="shared" si="46"/>
        <v>0</v>
      </c>
      <c r="M94" s="26">
        <f t="shared" si="46"/>
        <v>7</v>
      </c>
      <c r="N94" s="24">
        <f t="shared" si="46"/>
        <v>0</v>
      </c>
      <c r="O94" s="25">
        <f t="shared" si="46"/>
        <v>0</v>
      </c>
      <c r="P94" s="25">
        <f t="shared" si="46"/>
        <v>3</v>
      </c>
      <c r="Q94" s="26">
        <f t="shared" si="46"/>
        <v>3</v>
      </c>
    </row>
    <row r="95" spans="1:17" s="13" customFormat="1" hidden="1" x14ac:dyDescent="0.15">
      <c r="A95" s="23" t="s">
        <v>22</v>
      </c>
      <c r="B95" s="24">
        <f t="shared" ref="B95:Q95" si="47">SUM(B86:B89)</f>
        <v>59</v>
      </c>
      <c r="C95" s="25">
        <f t="shared" si="47"/>
        <v>5</v>
      </c>
      <c r="D95" s="25">
        <f t="shared" si="47"/>
        <v>0</v>
      </c>
      <c r="E95" s="26">
        <f t="shared" si="47"/>
        <v>64</v>
      </c>
      <c r="F95" s="24">
        <f t="shared" si="47"/>
        <v>0</v>
      </c>
      <c r="G95" s="25">
        <f t="shared" si="47"/>
        <v>0</v>
      </c>
      <c r="H95" s="25">
        <f t="shared" si="47"/>
        <v>0</v>
      </c>
      <c r="I95" s="26">
        <f t="shared" si="47"/>
        <v>0</v>
      </c>
      <c r="J95" s="24">
        <f t="shared" si="47"/>
        <v>0</v>
      </c>
      <c r="K95" s="25">
        <f t="shared" si="47"/>
        <v>5</v>
      </c>
      <c r="L95" s="25">
        <f t="shared" si="47"/>
        <v>0</v>
      </c>
      <c r="M95" s="26">
        <f t="shared" si="47"/>
        <v>5</v>
      </c>
      <c r="N95" s="24">
        <f t="shared" si="47"/>
        <v>0</v>
      </c>
      <c r="O95" s="25">
        <f t="shared" si="47"/>
        <v>0</v>
      </c>
      <c r="P95" s="25">
        <f t="shared" si="47"/>
        <v>7</v>
      </c>
      <c r="Q95" s="26">
        <f t="shared" si="47"/>
        <v>7</v>
      </c>
    </row>
    <row r="96" spans="1:17" s="13" customFormat="1" ht="14" hidden="1" thickBot="1" x14ac:dyDescent="0.2">
      <c r="A96" s="27" t="s">
        <v>23</v>
      </c>
      <c r="B96" s="28">
        <f t="shared" ref="B96:Q96" si="48">SUM(B87:B90)</f>
        <v>51</v>
      </c>
      <c r="C96" s="29">
        <f t="shared" si="48"/>
        <v>4</v>
      </c>
      <c r="D96" s="29">
        <f t="shared" si="48"/>
        <v>0</v>
      </c>
      <c r="E96" s="30">
        <f t="shared" si="48"/>
        <v>55</v>
      </c>
      <c r="F96" s="28">
        <f t="shared" si="48"/>
        <v>0</v>
      </c>
      <c r="G96" s="29">
        <f t="shared" si="48"/>
        <v>0</v>
      </c>
      <c r="H96" s="29">
        <f t="shared" si="48"/>
        <v>0</v>
      </c>
      <c r="I96" s="30">
        <f t="shared" si="48"/>
        <v>0</v>
      </c>
      <c r="J96" s="28">
        <f t="shared" si="48"/>
        <v>0</v>
      </c>
      <c r="K96" s="29">
        <f t="shared" si="48"/>
        <v>2</v>
      </c>
      <c r="L96" s="29">
        <f t="shared" si="48"/>
        <v>0</v>
      </c>
      <c r="M96" s="30">
        <f t="shared" si="48"/>
        <v>2</v>
      </c>
      <c r="N96" s="28">
        <f t="shared" si="48"/>
        <v>0</v>
      </c>
      <c r="O96" s="29">
        <f t="shared" si="48"/>
        <v>0</v>
      </c>
      <c r="P96" s="29">
        <f t="shared" si="48"/>
        <v>7</v>
      </c>
      <c r="Q96" s="30">
        <f t="shared" si="48"/>
        <v>7</v>
      </c>
    </row>
    <row r="97" spans="1:17" x14ac:dyDescent="0.15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</row>
    <row r="98" spans="1:17" x14ac:dyDescent="0.15">
      <c r="A98" s="23" t="s">
        <v>24</v>
      </c>
      <c r="B98" s="35">
        <f t="shared" ref="B98:Q98" si="49">SUM(B83:B90)</f>
        <v>93</v>
      </c>
      <c r="C98" s="36">
        <f t="shared" si="49"/>
        <v>7</v>
      </c>
      <c r="D98" s="36">
        <f t="shared" si="49"/>
        <v>0</v>
      </c>
      <c r="E98" s="37">
        <f t="shared" si="49"/>
        <v>100</v>
      </c>
      <c r="F98" s="35">
        <f t="shared" si="49"/>
        <v>0</v>
      </c>
      <c r="G98" s="36">
        <f t="shared" si="49"/>
        <v>0</v>
      </c>
      <c r="H98" s="36">
        <f t="shared" si="49"/>
        <v>0</v>
      </c>
      <c r="I98" s="37">
        <f t="shared" si="49"/>
        <v>0</v>
      </c>
      <c r="J98" s="35">
        <f t="shared" si="49"/>
        <v>0</v>
      </c>
      <c r="K98" s="36">
        <f t="shared" si="49"/>
        <v>9</v>
      </c>
      <c r="L98" s="36">
        <f t="shared" si="49"/>
        <v>0</v>
      </c>
      <c r="M98" s="37">
        <f t="shared" si="49"/>
        <v>9</v>
      </c>
      <c r="N98" s="35">
        <f t="shared" si="49"/>
        <v>1</v>
      </c>
      <c r="O98" s="36">
        <f t="shared" si="49"/>
        <v>0</v>
      </c>
      <c r="P98" s="36">
        <f t="shared" si="49"/>
        <v>7</v>
      </c>
      <c r="Q98" s="37">
        <f t="shared" si="49"/>
        <v>8</v>
      </c>
    </row>
    <row r="99" spans="1:17" x14ac:dyDescent="0.15">
      <c r="A99" s="23" t="s">
        <v>25</v>
      </c>
      <c r="B99" s="35">
        <f t="shared" ref="B99:Q99" si="50">MAX(B92:B96)</f>
        <v>59</v>
      </c>
      <c r="C99" s="36">
        <f t="shared" si="50"/>
        <v>6</v>
      </c>
      <c r="D99" s="36">
        <f t="shared" si="50"/>
        <v>0</v>
      </c>
      <c r="E99" s="37">
        <f t="shared" si="50"/>
        <v>65</v>
      </c>
      <c r="F99" s="35">
        <f t="shared" si="50"/>
        <v>0</v>
      </c>
      <c r="G99" s="36">
        <f t="shared" si="50"/>
        <v>0</v>
      </c>
      <c r="H99" s="36">
        <f t="shared" si="50"/>
        <v>0</v>
      </c>
      <c r="I99" s="37">
        <f t="shared" si="50"/>
        <v>0</v>
      </c>
      <c r="J99" s="35">
        <f t="shared" si="50"/>
        <v>0</v>
      </c>
      <c r="K99" s="36">
        <f t="shared" si="50"/>
        <v>7</v>
      </c>
      <c r="L99" s="36">
        <f t="shared" si="50"/>
        <v>0</v>
      </c>
      <c r="M99" s="37">
        <f t="shared" si="50"/>
        <v>7</v>
      </c>
      <c r="N99" s="35">
        <f t="shared" si="50"/>
        <v>1</v>
      </c>
      <c r="O99" s="36">
        <f t="shared" si="50"/>
        <v>0</v>
      </c>
      <c r="P99" s="36">
        <f t="shared" si="50"/>
        <v>7</v>
      </c>
      <c r="Q99" s="37">
        <f t="shared" si="50"/>
        <v>7</v>
      </c>
    </row>
    <row r="100" spans="1:17" x14ac:dyDescent="0.15">
      <c r="A100" s="23" t="s">
        <v>26</v>
      </c>
      <c r="B100" s="35">
        <f t="shared" ref="B100:Q100" si="51">SUM(B83:B90)/2</f>
        <v>46.5</v>
      </c>
      <c r="C100" s="36">
        <f t="shared" si="51"/>
        <v>3.5</v>
      </c>
      <c r="D100" s="36">
        <f t="shared" si="51"/>
        <v>0</v>
      </c>
      <c r="E100" s="37">
        <f t="shared" si="51"/>
        <v>50</v>
      </c>
      <c r="F100" s="35">
        <f t="shared" si="51"/>
        <v>0</v>
      </c>
      <c r="G100" s="36">
        <f t="shared" si="51"/>
        <v>0</v>
      </c>
      <c r="H100" s="36">
        <f t="shared" si="51"/>
        <v>0</v>
      </c>
      <c r="I100" s="37">
        <f t="shared" si="51"/>
        <v>0</v>
      </c>
      <c r="J100" s="35">
        <f t="shared" si="51"/>
        <v>0</v>
      </c>
      <c r="K100" s="36">
        <f t="shared" si="51"/>
        <v>4.5</v>
      </c>
      <c r="L100" s="36">
        <f t="shared" si="51"/>
        <v>0</v>
      </c>
      <c r="M100" s="37">
        <f t="shared" si="51"/>
        <v>4.5</v>
      </c>
      <c r="N100" s="35">
        <f t="shared" si="51"/>
        <v>0.5</v>
      </c>
      <c r="O100" s="36">
        <f t="shared" si="51"/>
        <v>0</v>
      </c>
      <c r="P100" s="36">
        <f t="shared" si="51"/>
        <v>3.5</v>
      </c>
      <c r="Q100" s="37">
        <f t="shared" si="51"/>
        <v>4</v>
      </c>
    </row>
    <row r="101" spans="1:17" ht="14" thickBot="1" x14ac:dyDescent="0.2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40"/>
    </row>
    <row r="102" spans="1:17" x14ac:dyDescent="0.15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1:17" ht="14" thickBot="1" x14ac:dyDescent="0.2">
      <c r="A103" s="1"/>
      <c r="B103" s="1" t="str">
        <f>cycle!A7</f>
        <v>Thursday 23 March 2000</v>
      </c>
      <c r="D103" s="2"/>
      <c r="L103" s="1" t="str">
        <f>cycle!B7</f>
        <v>Overcast but clearing</v>
      </c>
    </row>
    <row r="104" spans="1:17" x14ac:dyDescent="0.15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7"/>
    </row>
    <row r="105" spans="1:17" s="13" customFormat="1" ht="14" thickBot="1" x14ac:dyDescent="0.2">
      <c r="A105" s="8"/>
      <c r="B105" s="9"/>
      <c r="C105" s="10" t="str">
        <f>C80</f>
        <v>Hutt Rd</v>
      </c>
      <c r="D105" s="11"/>
      <c r="E105" s="12"/>
      <c r="F105" s="9"/>
      <c r="G105" s="10" t="str">
        <f>G80</f>
        <v>XXXX</v>
      </c>
      <c r="H105" s="11"/>
      <c r="I105" s="12"/>
      <c r="J105" s="9"/>
      <c r="K105" s="10" t="str">
        <f>K80</f>
        <v>Tinakori</v>
      </c>
      <c r="L105" s="11"/>
      <c r="M105" s="12"/>
      <c r="N105" s="9"/>
      <c r="O105" s="10" t="str">
        <f>O80</f>
        <v>Thorndon Quay</v>
      </c>
      <c r="P105" s="11"/>
      <c r="Q105" s="12"/>
    </row>
    <row r="106" spans="1:17" s="18" customFormat="1" ht="11" x14ac:dyDescent="0.15">
      <c r="A106" s="14"/>
      <c r="B106" s="15" t="s">
        <v>7</v>
      </c>
      <c r="C106" s="16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16" t="s">
        <v>8</v>
      </c>
      <c r="L106" s="16" t="s">
        <v>9</v>
      </c>
      <c r="M106" s="17" t="s">
        <v>10</v>
      </c>
      <c r="N106" s="15" t="s">
        <v>7</v>
      </c>
      <c r="O106" s="16" t="s">
        <v>8</v>
      </c>
      <c r="P106" s="16" t="s">
        <v>9</v>
      </c>
      <c r="Q106" s="17" t="s">
        <v>10</v>
      </c>
    </row>
    <row r="107" spans="1:17" s="13" customFormat="1" x14ac:dyDescent="0.15">
      <c r="A107" s="8"/>
      <c r="B107" s="19"/>
      <c r="C107" s="20"/>
      <c r="D107" s="20"/>
      <c r="E107" s="21"/>
      <c r="F107" s="19"/>
      <c r="G107" s="20"/>
      <c r="H107" s="20"/>
      <c r="I107" s="21"/>
      <c r="J107" s="19"/>
      <c r="K107" s="20"/>
      <c r="L107" s="20"/>
      <c r="M107" s="21"/>
      <c r="N107" s="19"/>
      <c r="O107" s="20"/>
      <c r="P107" s="20"/>
      <c r="Q107" s="22"/>
    </row>
    <row r="108" spans="1:17" s="13" customFormat="1" x14ac:dyDescent="0.15">
      <c r="A108" s="23" t="s">
        <v>11</v>
      </c>
      <c r="B108" s="24">
        <v>6</v>
      </c>
      <c r="C108" s="25">
        <v>0</v>
      </c>
      <c r="D108" s="25"/>
      <c r="E108" s="26">
        <f t="shared" ref="E108:E115" si="52">SUM(B108:D108)</f>
        <v>6</v>
      </c>
      <c r="F108" s="24"/>
      <c r="G108" s="25"/>
      <c r="H108" s="25"/>
      <c r="I108" s="26">
        <f t="shared" ref="I108:I115" si="53">SUM(F108:H108)</f>
        <v>0</v>
      </c>
      <c r="J108" s="24"/>
      <c r="K108" s="25">
        <v>0</v>
      </c>
      <c r="L108" s="25">
        <v>0</v>
      </c>
      <c r="M108" s="26">
        <f t="shared" ref="M108:M115" si="54">SUM(J108:L108)</f>
        <v>0</v>
      </c>
      <c r="N108" s="24">
        <v>2</v>
      </c>
      <c r="O108" s="25"/>
      <c r="P108" s="25">
        <v>0</v>
      </c>
      <c r="Q108" s="26">
        <f t="shared" ref="Q108:Q115" si="55">SUM(N108:P108)</f>
        <v>2</v>
      </c>
    </row>
    <row r="109" spans="1:17" s="13" customFormat="1" x14ac:dyDescent="0.15">
      <c r="A109" s="23" t="s">
        <v>12</v>
      </c>
      <c r="B109" s="24">
        <v>9</v>
      </c>
      <c r="C109" s="25">
        <v>2</v>
      </c>
      <c r="D109" s="25"/>
      <c r="E109" s="26">
        <f t="shared" si="52"/>
        <v>11</v>
      </c>
      <c r="F109" s="24"/>
      <c r="G109" s="25"/>
      <c r="H109" s="25"/>
      <c r="I109" s="26">
        <f t="shared" si="53"/>
        <v>0</v>
      </c>
      <c r="J109" s="24"/>
      <c r="K109" s="25">
        <v>1</v>
      </c>
      <c r="L109" s="25">
        <v>0</v>
      </c>
      <c r="M109" s="26">
        <f t="shared" si="54"/>
        <v>1</v>
      </c>
      <c r="N109" s="24">
        <v>0</v>
      </c>
      <c r="O109" s="25"/>
      <c r="P109" s="25">
        <v>0</v>
      </c>
      <c r="Q109" s="26">
        <f t="shared" si="55"/>
        <v>0</v>
      </c>
    </row>
    <row r="110" spans="1:17" s="13" customFormat="1" x14ac:dyDescent="0.15">
      <c r="A110" s="23" t="s">
        <v>13</v>
      </c>
      <c r="B110" s="24">
        <v>8</v>
      </c>
      <c r="C110" s="25">
        <v>2</v>
      </c>
      <c r="D110" s="25"/>
      <c r="E110" s="26">
        <f t="shared" si="52"/>
        <v>10</v>
      </c>
      <c r="F110" s="24"/>
      <c r="G110" s="25"/>
      <c r="H110" s="25"/>
      <c r="I110" s="26">
        <f t="shared" si="53"/>
        <v>0</v>
      </c>
      <c r="J110" s="24"/>
      <c r="K110" s="25">
        <v>0</v>
      </c>
      <c r="L110" s="25">
        <v>0</v>
      </c>
      <c r="M110" s="26">
        <f t="shared" si="54"/>
        <v>0</v>
      </c>
      <c r="N110" s="24">
        <v>1</v>
      </c>
      <c r="O110" s="25"/>
      <c r="P110" s="25">
        <v>0</v>
      </c>
      <c r="Q110" s="26">
        <f t="shared" si="55"/>
        <v>1</v>
      </c>
    </row>
    <row r="111" spans="1:17" s="13" customFormat="1" x14ac:dyDescent="0.15">
      <c r="A111" s="23" t="s">
        <v>14</v>
      </c>
      <c r="B111" s="24">
        <v>16</v>
      </c>
      <c r="C111" s="25">
        <v>2</v>
      </c>
      <c r="D111" s="25"/>
      <c r="E111" s="26">
        <f t="shared" si="52"/>
        <v>18</v>
      </c>
      <c r="F111" s="24"/>
      <c r="G111" s="25"/>
      <c r="H111" s="25"/>
      <c r="I111" s="26">
        <f t="shared" si="53"/>
        <v>0</v>
      </c>
      <c r="J111" s="24"/>
      <c r="K111" s="25">
        <v>3</v>
      </c>
      <c r="L111" s="25">
        <v>0</v>
      </c>
      <c r="M111" s="26">
        <f t="shared" si="54"/>
        <v>3</v>
      </c>
      <c r="N111" s="24">
        <v>0</v>
      </c>
      <c r="O111" s="25"/>
      <c r="P111" s="25">
        <v>2</v>
      </c>
      <c r="Q111" s="26">
        <f t="shared" si="55"/>
        <v>2</v>
      </c>
    </row>
    <row r="112" spans="1:17" s="13" customFormat="1" x14ac:dyDescent="0.15">
      <c r="A112" s="23" t="s">
        <v>15</v>
      </c>
      <c r="B112" s="24">
        <v>21</v>
      </c>
      <c r="C112" s="25">
        <v>3</v>
      </c>
      <c r="D112" s="25"/>
      <c r="E112" s="26">
        <f t="shared" si="52"/>
        <v>24</v>
      </c>
      <c r="F112" s="24"/>
      <c r="G112" s="25"/>
      <c r="H112" s="25"/>
      <c r="I112" s="26">
        <f t="shared" si="53"/>
        <v>0</v>
      </c>
      <c r="J112" s="24"/>
      <c r="K112" s="25">
        <v>0</v>
      </c>
      <c r="L112" s="25">
        <v>0</v>
      </c>
      <c r="M112" s="26">
        <f t="shared" si="54"/>
        <v>0</v>
      </c>
      <c r="N112" s="24">
        <v>0</v>
      </c>
      <c r="O112" s="25"/>
      <c r="P112" s="25">
        <v>3</v>
      </c>
      <c r="Q112" s="26">
        <f t="shared" si="55"/>
        <v>3</v>
      </c>
    </row>
    <row r="113" spans="1:17" s="13" customFormat="1" x14ac:dyDescent="0.15">
      <c r="A113" s="23" t="s">
        <v>16</v>
      </c>
      <c r="B113" s="24">
        <v>15</v>
      </c>
      <c r="C113" s="25">
        <v>1</v>
      </c>
      <c r="D113" s="25"/>
      <c r="E113" s="26">
        <f t="shared" si="52"/>
        <v>16</v>
      </c>
      <c r="F113" s="24"/>
      <c r="G113" s="25"/>
      <c r="H113" s="25"/>
      <c r="I113" s="26">
        <f t="shared" si="53"/>
        <v>0</v>
      </c>
      <c r="J113" s="24"/>
      <c r="K113" s="25">
        <v>0</v>
      </c>
      <c r="L113" s="25">
        <v>0</v>
      </c>
      <c r="M113" s="26">
        <f t="shared" si="54"/>
        <v>0</v>
      </c>
      <c r="N113" s="24">
        <v>0</v>
      </c>
      <c r="O113" s="25"/>
      <c r="P113" s="25">
        <v>1</v>
      </c>
      <c r="Q113" s="26">
        <f t="shared" si="55"/>
        <v>1</v>
      </c>
    </row>
    <row r="114" spans="1:17" s="13" customFormat="1" x14ac:dyDescent="0.15">
      <c r="A114" s="23" t="s">
        <v>17</v>
      </c>
      <c r="B114" s="24">
        <v>12</v>
      </c>
      <c r="C114" s="25">
        <v>4</v>
      </c>
      <c r="D114" s="25"/>
      <c r="E114" s="26">
        <f t="shared" si="52"/>
        <v>16</v>
      </c>
      <c r="F114" s="24"/>
      <c r="G114" s="25"/>
      <c r="H114" s="25"/>
      <c r="I114" s="26">
        <f t="shared" si="53"/>
        <v>0</v>
      </c>
      <c r="J114" s="24"/>
      <c r="K114" s="25">
        <v>0</v>
      </c>
      <c r="L114" s="25">
        <v>0</v>
      </c>
      <c r="M114" s="26">
        <f t="shared" si="54"/>
        <v>0</v>
      </c>
      <c r="N114" s="24">
        <v>0</v>
      </c>
      <c r="O114" s="25"/>
      <c r="P114" s="25">
        <v>1</v>
      </c>
      <c r="Q114" s="26">
        <f t="shared" si="55"/>
        <v>1</v>
      </c>
    </row>
    <row r="115" spans="1:17" s="13" customFormat="1" x14ac:dyDescent="0.15">
      <c r="A115" s="23" t="s">
        <v>18</v>
      </c>
      <c r="B115" s="24">
        <v>10</v>
      </c>
      <c r="C115" s="25">
        <v>2</v>
      </c>
      <c r="D115" s="25"/>
      <c r="E115" s="26">
        <f t="shared" si="52"/>
        <v>12</v>
      </c>
      <c r="F115" s="24"/>
      <c r="G115" s="25"/>
      <c r="H115" s="25"/>
      <c r="I115" s="26">
        <f t="shared" si="53"/>
        <v>0</v>
      </c>
      <c r="J115" s="24"/>
      <c r="K115" s="25">
        <v>0</v>
      </c>
      <c r="L115" s="25">
        <v>0</v>
      </c>
      <c r="M115" s="26">
        <f t="shared" si="54"/>
        <v>0</v>
      </c>
      <c r="N115" s="24">
        <v>0</v>
      </c>
      <c r="O115" s="25"/>
      <c r="P115" s="25">
        <v>2</v>
      </c>
      <c r="Q115" s="26">
        <f t="shared" si="55"/>
        <v>2</v>
      </c>
    </row>
    <row r="116" spans="1:17" s="13" customFormat="1" ht="14" thickBot="1" x14ac:dyDescent="0.2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6"/>
    </row>
    <row r="117" spans="1:17" s="13" customFormat="1" hidden="1" x14ac:dyDescent="0.15">
      <c r="A117" s="23" t="s">
        <v>19</v>
      </c>
      <c r="B117" s="24">
        <f t="shared" ref="B117:Q117" si="56">SUM(B108:B111)</f>
        <v>39</v>
      </c>
      <c r="C117" s="25">
        <f t="shared" si="56"/>
        <v>6</v>
      </c>
      <c r="D117" s="25">
        <f t="shared" si="56"/>
        <v>0</v>
      </c>
      <c r="E117" s="26">
        <f t="shared" si="56"/>
        <v>45</v>
      </c>
      <c r="F117" s="24">
        <f t="shared" si="56"/>
        <v>0</v>
      </c>
      <c r="G117" s="25">
        <f t="shared" si="56"/>
        <v>0</v>
      </c>
      <c r="H117" s="25">
        <f t="shared" si="56"/>
        <v>0</v>
      </c>
      <c r="I117" s="26">
        <f t="shared" si="56"/>
        <v>0</v>
      </c>
      <c r="J117" s="24">
        <f t="shared" si="56"/>
        <v>0</v>
      </c>
      <c r="K117" s="25">
        <f t="shared" si="56"/>
        <v>4</v>
      </c>
      <c r="L117" s="25">
        <f t="shared" si="56"/>
        <v>0</v>
      </c>
      <c r="M117" s="26">
        <f t="shared" si="56"/>
        <v>4</v>
      </c>
      <c r="N117" s="24">
        <f t="shared" si="56"/>
        <v>3</v>
      </c>
      <c r="O117" s="25">
        <f t="shared" si="56"/>
        <v>0</v>
      </c>
      <c r="P117" s="25">
        <f t="shared" si="56"/>
        <v>2</v>
      </c>
      <c r="Q117" s="26">
        <f t="shared" si="56"/>
        <v>5</v>
      </c>
    </row>
    <row r="118" spans="1:17" s="13" customFormat="1" hidden="1" x14ac:dyDescent="0.15">
      <c r="A118" s="23" t="s">
        <v>20</v>
      </c>
      <c r="B118" s="24">
        <f t="shared" ref="B118:Q118" si="57">SUM(B109:B112)</f>
        <v>54</v>
      </c>
      <c r="C118" s="25">
        <f t="shared" si="57"/>
        <v>9</v>
      </c>
      <c r="D118" s="25">
        <f t="shared" si="57"/>
        <v>0</v>
      </c>
      <c r="E118" s="26">
        <f t="shared" si="57"/>
        <v>63</v>
      </c>
      <c r="F118" s="24">
        <f t="shared" si="57"/>
        <v>0</v>
      </c>
      <c r="G118" s="25">
        <f t="shared" si="57"/>
        <v>0</v>
      </c>
      <c r="H118" s="25">
        <f t="shared" si="57"/>
        <v>0</v>
      </c>
      <c r="I118" s="26">
        <f t="shared" si="57"/>
        <v>0</v>
      </c>
      <c r="J118" s="24">
        <f t="shared" si="57"/>
        <v>0</v>
      </c>
      <c r="K118" s="25">
        <f t="shared" si="57"/>
        <v>4</v>
      </c>
      <c r="L118" s="25">
        <f t="shared" si="57"/>
        <v>0</v>
      </c>
      <c r="M118" s="26">
        <f t="shared" si="57"/>
        <v>4</v>
      </c>
      <c r="N118" s="24">
        <f t="shared" si="57"/>
        <v>1</v>
      </c>
      <c r="O118" s="25">
        <f t="shared" si="57"/>
        <v>0</v>
      </c>
      <c r="P118" s="25">
        <f t="shared" si="57"/>
        <v>5</v>
      </c>
      <c r="Q118" s="26">
        <f t="shared" si="57"/>
        <v>6</v>
      </c>
    </row>
    <row r="119" spans="1:17" s="13" customFormat="1" hidden="1" x14ac:dyDescent="0.15">
      <c r="A119" s="23" t="s">
        <v>21</v>
      </c>
      <c r="B119" s="24">
        <f t="shared" ref="B119:Q119" si="58">SUM(B110:B113)</f>
        <v>60</v>
      </c>
      <c r="C119" s="25">
        <f t="shared" si="58"/>
        <v>8</v>
      </c>
      <c r="D119" s="25">
        <f t="shared" si="58"/>
        <v>0</v>
      </c>
      <c r="E119" s="26">
        <f t="shared" si="58"/>
        <v>68</v>
      </c>
      <c r="F119" s="24">
        <f t="shared" si="58"/>
        <v>0</v>
      </c>
      <c r="G119" s="25">
        <f t="shared" si="58"/>
        <v>0</v>
      </c>
      <c r="H119" s="25">
        <f t="shared" si="58"/>
        <v>0</v>
      </c>
      <c r="I119" s="26">
        <f t="shared" si="58"/>
        <v>0</v>
      </c>
      <c r="J119" s="24">
        <f t="shared" si="58"/>
        <v>0</v>
      </c>
      <c r="K119" s="25">
        <f t="shared" si="58"/>
        <v>3</v>
      </c>
      <c r="L119" s="25">
        <f t="shared" si="58"/>
        <v>0</v>
      </c>
      <c r="M119" s="26">
        <f t="shared" si="58"/>
        <v>3</v>
      </c>
      <c r="N119" s="24">
        <f t="shared" si="58"/>
        <v>1</v>
      </c>
      <c r="O119" s="25">
        <f t="shared" si="58"/>
        <v>0</v>
      </c>
      <c r="P119" s="25">
        <f t="shared" si="58"/>
        <v>6</v>
      </c>
      <c r="Q119" s="26">
        <f t="shared" si="58"/>
        <v>7</v>
      </c>
    </row>
    <row r="120" spans="1:17" s="13" customFormat="1" hidden="1" x14ac:dyDescent="0.15">
      <c r="A120" s="23" t="s">
        <v>22</v>
      </c>
      <c r="B120" s="24">
        <f t="shared" ref="B120:Q120" si="59">SUM(B111:B114)</f>
        <v>64</v>
      </c>
      <c r="C120" s="25">
        <f t="shared" si="59"/>
        <v>10</v>
      </c>
      <c r="D120" s="25">
        <f t="shared" si="59"/>
        <v>0</v>
      </c>
      <c r="E120" s="26">
        <f t="shared" si="59"/>
        <v>74</v>
      </c>
      <c r="F120" s="24">
        <f t="shared" si="59"/>
        <v>0</v>
      </c>
      <c r="G120" s="25">
        <f t="shared" si="59"/>
        <v>0</v>
      </c>
      <c r="H120" s="25">
        <f t="shared" si="59"/>
        <v>0</v>
      </c>
      <c r="I120" s="26">
        <f t="shared" si="59"/>
        <v>0</v>
      </c>
      <c r="J120" s="24">
        <f t="shared" si="59"/>
        <v>0</v>
      </c>
      <c r="K120" s="25">
        <f t="shared" si="59"/>
        <v>3</v>
      </c>
      <c r="L120" s="25">
        <f t="shared" si="59"/>
        <v>0</v>
      </c>
      <c r="M120" s="26">
        <f t="shared" si="59"/>
        <v>3</v>
      </c>
      <c r="N120" s="24">
        <f t="shared" si="59"/>
        <v>0</v>
      </c>
      <c r="O120" s="25">
        <f t="shared" si="59"/>
        <v>0</v>
      </c>
      <c r="P120" s="25">
        <f t="shared" si="59"/>
        <v>7</v>
      </c>
      <c r="Q120" s="26">
        <f t="shared" si="59"/>
        <v>7</v>
      </c>
    </row>
    <row r="121" spans="1:17" s="13" customFormat="1" ht="14" hidden="1" thickBot="1" x14ac:dyDescent="0.2">
      <c r="A121" s="27" t="s">
        <v>23</v>
      </c>
      <c r="B121" s="28">
        <f t="shared" ref="B121:Q121" si="60">SUM(B112:B115)</f>
        <v>58</v>
      </c>
      <c r="C121" s="29">
        <f t="shared" si="60"/>
        <v>10</v>
      </c>
      <c r="D121" s="29">
        <f t="shared" si="60"/>
        <v>0</v>
      </c>
      <c r="E121" s="30">
        <f t="shared" si="60"/>
        <v>68</v>
      </c>
      <c r="F121" s="28">
        <f t="shared" si="60"/>
        <v>0</v>
      </c>
      <c r="G121" s="29">
        <f t="shared" si="60"/>
        <v>0</v>
      </c>
      <c r="H121" s="29">
        <f t="shared" si="60"/>
        <v>0</v>
      </c>
      <c r="I121" s="30">
        <f t="shared" si="60"/>
        <v>0</v>
      </c>
      <c r="J121" s="28">
        <f t="shared" si="60"/>
        <v>0</v>
      </c>
      <c r="K121" s="29">
        <f t="shared" si="60"/>
        <v>0</v>
      </c>
      <c r="L121" s="29">
        <f t="shared" si="60"/>
        <v>0</v>
      </c>
      <c r="M121" s="30">
        <f t="shared" si="60"/>
        <v>0</v>
      </c>
      <c r="N121" s="28">
        <f t="shared" si="60"/>
        <v>0</v>
      </c>
      <c r="O121" s="29">
        <f t="shared" si="60"/>
        <v>0</v>
      </c>
      <c r="P121" s="29">
        <f t="shared" si="60"/>
        <v>7</v>
      </c>
      <c r="Q121" s="30">
        <f t="shared" si="60"/>
        <v>7</v>
      </c>
    </row>
    <row r="122" spans="1:17" x14ac:dyDescent="0.15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4"/>
    </row>
    <row r="123" spans="1:17" x14ac:dyDescent="0.15">
      <c r="A123" s="23" t="s">
        <v>24</v>
      </c>
      <c r="B123" s="35">
        <f t="shared" ref="B123:Q123" si="61">SUM(B108:B115)</f>
        <v>97</v>
      </c>
      <c r="C123" s="36">
        <f t="shared" si="61"/>
        <v>16</v>
      </c>
      <c r="D123" s="36">
        <f t="shared" si="61"/>
        <v>0</v>
      </c>
      <c r="E123" s="37">
        <f t="shared" si="61"/>
        <v>113</v>
      </c>
      <c r="F123" s="35">
        <f t="shared" si="61"/>
        <v>0</v>
      </c>
      <c r="G123" s="36">
        <f t="shared" si="61"/>
        <v>0</v>
      </c>
      <c r="H123" s="36">
        <f t="shared" si="61"/>
        <v>0</v>
      </c>
      <c r="I123" s="37">
        <f t="shared" si="61"/>
        <v>0</v>
      </c>
      <c r="J123" s="35">
        <f t="shared" si="61"/>
        <v>0</v>
      </c>
      <c r="K123" s="36">
        <f t="shared" si="61"/>
        <v>4</v>
      </c>
      <c r="L123" s="36">
        <f t="shared" si="61"/>
        <v>0</v>
      </c>
      <c r="M123" s="37">
        <f t="shared" si="61"/>
        <v>4</v>
      </c>
      <c r="N123" s="35">
        <f t="shared" si="61"/>
        <v>3</v>
      </c>
      <c r="O123" s="36">
        <f t="shared" si="61"/>
        <v>0</v>
      </c>
      <c r="P123" s="36">
        <f t="shared" si="61"/>
        <v>9</v>
      </c>
      <c r="Q123" s="37">
        <f t="shared" si="61"/>
        <v>12</v>
      </c>
    </row>
    <row r="124" spans="1:17" x14ac:dyDescent="0.15">
      <c r="A124" s="23" t="s">
        <v>25</v>
      </c>
      <c r="B124" s="35">
        <f t="shared" ref="B124:Q124" si="62">MAX(B117:B121)</f>
        <v>64</v>
      </c>
      <c r="C124" s="36">
        <f t="shared" si="62"/>
        <v>10</v>
      </c>
      <c r="D124" s="36">
        <f t="shared" si="62"/>
        <v>0</v>
      </c>
      <c r="E124" s="37">
        <f t="shared" si="62"/>
        <v>74</v>
      </c>
      <c r="F124" s="35">
        <f t="shared" si="62"/>
        <v>0</v>
      </c>
      <c r="G124" s="36">
        <f t="shared" si="62"/>
        <v>0</v>
      </c>
      <c r="H124" s="36">
        <f t="shared" si="62"/>
        <v>0</v>
      </c>
      <c r="I124" s="37">
        <f t="shared" si="62"/>
        <v>0</v>
      </c>
      <c r="J124" s="35">
        <f t="shared" si="62"/>
        <v>0</v>
      </c>
      <c r="K124" s="36">
        <f t="shared" si="62"/>
        <v>4</v>
      </c>
      <c r="L124" s="36">
        <f t="shared" si="62"/>
        <v>0</v>
      </c>
      <c r="M124" s="37">
        <f t="shared" si="62"/>
        <v>4</v>
      </c>
      <c r="N124" s="35">
        <f t="shared" si="62"/>
        <v>3</v>
      </c>
      <c r="O124" s="36">
        <f t="shared" si="62"/>
        <v>0</v>
      </c>
      <c r="P124" s="36">
        <f t="shared" si="62"/>
        <v>7</v>
      </c>
      <c r="Q124" s="37">
        <f t="shared" si="62"/>
        <v>7</v>
      </c>
    </row>
    <row r="125" spans="1:17" x14ac:dyDescent="0.15">
      <c r="A125" s="23" t="s">
        <v>26</v>
      </c>
      <c r="B125" s="35">
        <f t="shared" ref="B125:Q125" si="63">SUM(B108:B115)/2</f>
        <v>48.5</v>
      </c>
      <c r="C125" s="36">
        <f t="shared" si="63"/>
        <v>8</v>
      </c>
      <c r="D125" s="36">
        <f t="shared" si="63"/>
        <v>0</v>
      </c>
      <c r="E125" s="37">
        <f t="shared" si="63"/>
        <v>56.5</v>
      </c>
      <c r="F125" s="35">
        <f t="shared" si="63"/>
        <v>0</v>
      </c>
      <c r="G125" s="36">
        <f t="shared" si="63"/>
        <v>0</v>
      </c>
      <c r="H125" s="36">
        <f t="shared" si="63"/>
        <v>0</v>
      </c>
      <c r="I125" s="37">
        <f t="shared" si="63"/>
        <v>0</v>
      </c>
      <c r="J125" s="35">
        <f t="shared" si="63"/>
        <v>0</v>
      </c>
      <c r="K125" s="36">
        <f t="shared" si="63"/>
        <v>2</v>
      </c>
      <c r="L125" s="36">
        <f t="shared" si="63"/>
        <v>0</v>
      </c>
      <c r="M125" s="37">
        <f t="shared" si="63"/>
        <v>2</v>
      </c>
      <c r="N125" s="35">
        <f t="shared" si="63"/>
        <v>1.5</v>
      </c>
      <c r="O125" s="36">
        <f t="shared" si="63"/>
        <v>0</v>
      </c>
      <c r="P125" s="36">
        <f t="shared" si="63"/>
        <v>4.5</v>
      </c>
      <c r="Q125" s="37">
        <f t="shared" si="63"/>
        <v>6</v>
      </c>
    </row>
    <row r="126" spans="1:17" ht="14" thickBot="1" x14ac:dyDescent="0.2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40"/>
    </row>
    <row r="127" spans="1:17" x14ac:dyDescent="0.15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7" ht="14" thickBot="1" x14ac:dyDescent="0.2">
      <c r="A128" s="1"/>
      <c r="B128" s="1" t="str">
        <f>cycle!A8</f>
        <v>Friday 24 March 2000</v>
      </c>
      <c r="D128" s="2"/>
      <c r="L128" s="1" t="str">
        <f>cycle!B8</f>
        <v>Fine</v>
      </c>
    </row>
    <row r="129" spans="1:17" x14ac:dyDescent="0.15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7"/>
    </row>
    <row r="130" spans="1:17" s="13" customFormat="1" ht="14" thickBot="1" x14ac:dyDescent="0.2">
      <c r="A130" s="8"/>
      <c r="B130" s="9"/>
      <c r="C130" s="10" t="str">
        <f>C105</f>
        <v>Hutt Rd</v>
      </c>
      <c r="D130" s="11"/>
      <c r="E130" s="12"/>
      <c r="F130" s="9"/>
      <c r="G130" s="10" t="str">
        <f>G105</f>
        <v>XXXX</v>
      </c>
      <c r="H130" s="11"/>
      <c r="I130" s="12"/>
      <c r="J130" s="9"/>
      <c r="K130" s="10" t="str">
        <f>K105</f>
        <v>Tinakori</v>
      </c>
      <c r="L130" s="11"/>
      <c r="M130" s="12"/>
      <c r="N130" s="9"/>
      <c r="O130" s="10" t="str">
        <f>O105</f>
        <v>Thorndon Quay</v>
      </c>
      <c r="P130" s="11"/>
      <c r="Q130" s="12"/>
    </row>
    <row r="131" spans="1:17" s="18" customFormat="1" ht="11" x14ac:dyDescent="0.15">
      <c r="A131" s="14"/>
      <c r="B131" s="15" t="s">
        <v>7</v>
      </c>
      <c r="C131" s="16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16" t="s">
        <v>8</v>
      </c>
      <c r="L131" s="16" t="s">
        <v>9</v>
      </c>
      <c r="M131" s="17" t="s">
        <v>10</v>
      </c>
      <c r="N131" s="15" t="s">
        <v>7</v>
      </c>
      <c r="O131" s="16" t="s">
        <v>8</v>
      </c>
      <c r="P131" s="16" t="s">
        <v>9</v>
      </c>
      <c r="Q131" s="17" t="s">
        <v>10</v>
      </c>
    </row>
    <row r="132" spans="1:17" s="13" customFormat="1" x14ac:dyDescent="0.15">
      <c r="A132" s="8"/>
      <c r="B132" s="19"/>
      <c r="C132" s="20"/>
      <c r="D132" s="20"/>
      <c r="E132" s="21"/>
      <c r="F132" s="19"/>
      <c r="G132" s="20"/>
      <c r="H132" s="20"/>
      <c r="I132" s="21"/>
      <c r="J132" s="19"/>
      <c r="K132" s="20"/>
      <c r="L132" s="20"/>
      <c r="M132" s="21"/>
      <c r="N132" s="19"/>
      <c r="O132" s="20"/>
      <c r="P132" s="20"/>
      <c r="Q132" s="22"/>
    </row>
    <row r="133" spans="1:17" s="13" customFormat="1" x14ac:dyDescent="0.15">
      <c r="A133" s="23" t="s">
        <v>11</v>
      </c>
      <c r="B133" s="24">
        <v>7</v>
      </c>
      <c r="C133" s="25">
        <v>2</v>
      </c>
      <c r="D133" s="25"/>
      <c r="E133" s="26">
        <f t="shared" ref="E133:E140" si="64">SUM(B133:D133)</f>
        <v>9</v>
      </c>
      <c r="F133" s="24"/>
      <c r="G133" s="25"/>
      <c r="H133" s="25"/>
      <c r="I133" s="26">
        <f t="shared" ref="I133:I140" si="65">SUM(F133:H133)</f>
        <v>0</v>
      </c>
      <c r="J133" s="24"/>
      <c r="K133" s="25">
        <v>0</v>
      </c>
      <c r="L133" s="25">
        <v>0</v>
      </c>
      <c r="M133" s="26">
        <f t="shared" ref="M133:M140" si="66">SUM(J133:L133)</f>
        <v>0</v>
      </c>
      <c r="N133" s="24">
        <v>0</v>
      </c>
      <c r="O133" s="25"/>
      <c r="P133" s="25">
        <v>1</v>
      </c>
      <c r="Q133" s="26">
        <f t="shared" ref="Q133:Q140" si="67">SUM(N133:P133)</f>
        <v>1</v>
      </c>
    </row>
    <row r="134" spans="1:17" s="13" customFormat="1" x14ac:dyDescent="0.15">
      <c r="A134" s="23" t="s">
        <v>12</v>
      </c>
      <c r="B134" s="24">
        <v>13</v>
      </c>
      <c r="C134" s="25">
        <v>2</v>
      </c>
      <c r="D134" s="25"/>
      <c r="E134" s="26">
        <f t="shared" si="64"/>
        <v>15</v>
      </c>
      <c r="F134" s="24"/>
      <c r="G134" s="25"/>
      <c r="H134" s="25"/>
      <c r="I134" s="26">
        <f t="shared" si="65"/>
        <v>0</v>
      </c>
      <c r="J134" s="24"/>
      <c r="K134" s="25">
        <v>0</v>
      </c>
      <c r="L134" s="25">
        <v>0</v>
      </c>
      <c r="M134" s="26">
        <f t="shared" si="66"/>
        <v>0</v>
      </c>
      <c r="N134" s="24">
        <v>0</v>
      </c>
      <c r="O134" s="25"/>
      <c r="P134" s="25">
        <v>0</v>
      </c>
      <c r="Q134" s="26">
        <f t="shared" si="67"/>
        <v>0</v>
      </c>
    </row>
    <row r="135" spans="1:17" s="13" customFormat="1" x14ac:dyDescent="0.15">
      <c r="A135" s="23" t="s">
        <v>13</v>
      </c>
      <c r="B135" s="24">
        <v>19</v>
      </c>
      <c r="C135" s="25">
        <v>1</v>
      </c>
      <c r="D135" s="25"/>
      <c r="E135" s="26">
        <f t="shared" si="64"/>
        <v>20</v>
      </c>
      <c r="F135" s="24"/>
      <c r="G135" s="25"/>
      <c r="H135" s="25"/>
      <c r="I135" s="26">
        <f t="shared" si="65"/>
        <v>0</v>
      </c>
      <c r="J135" s="24"/>
      <c r="K135" s="25">
        <v>2</v>
      </c>
      <c r="L135" s="25">
        <v>0</v>
      </c>
      <c r="M135" s="26">
        <f t="shared" si="66"/>
        <v>2</v>
      </c>
      <c r="N135" s="24">
        <v>0</v>
      </c>
      <c r="O135" s="25"/>
      <c r="P135" s="25">
        <v>3</v>
      </c>
      <c r="Q135" s="26">
        <f t="shared" si="67"/>
        <v>3</v>
      </c>
    </row>
    <row r="136" spans="1:17" s="13" customFormat="1" x14ac:dyDescent="0.15">
      <c r="A136" s="23" t="s">
        <v>14</v>
      </c>
      <c r="B136" s="24">
        <v>14</v>
      </c>
      <c r="C136" s="25">
        <v>1</v>
      </c>
      <c r="D136" s="25"/>
      <c r="E136" s="26">
        <f t="shared" si="64"/>
        <v>15</v>
      </c>
      <c r="F136" s="24"/>
      <c r="G136" s="25"/>
      <c r="H136" s="25"/>
      <c r="I136" s="26">
        <f t="shared" si="65"/>
        <v>0</v>
      </c>
      <c r="J136" s="24"/>
      <c r="K136" s="25">
        <v>0</v>
      </c>
      <c r="L136" s="25">
        <v>0</v>
      </c>
      <c r="M136" s="26">
        <f t="shared" si="66"/>
        <v>0</v>
      </c>
      <c r="N136" s="24">
        <v>0</v>
      </c>
      <c r="O136" s="25"/>
      <c r="P136" s="25">
        <v>2</v>
      </c>
      <c r="Q136" s="26">
        <f t="shared" si="67"/>
        <v>2</v>
      </c>
    </row>
    <row r="137" spans="1:17" s="13" customFormat="1" x14ac:dyDescent="0.15">
      <c r="A137" s="23" t="s">
        <v>15</v>
      </c>
      <c r="B137" s="24">
        <v>22</v>
      </c>
      <c r="C137" s="25">
        <v>0</v>
      </c>
      <c r="D137" s="25"/>
      <c r="E137" s="26">
        <f t="shared" si="64"/>
        <v>22</v>
      </c>
      <c r="F137" s="24"/>
      <c r="G137" s="25"/>
      <c r="H137" s="25"/>
      <c r="I137" s="26">
        <f t="shared" si="65"/>
        <v>0</v>
      </c>
      <c r="J137" s="24"/>
      <c r="K137" s="25">
        <v>0</v>
      </c>
      <c r="L137" s="25">
        <v>0</v>
      </c>
      <c r="M137" s="26">
        <f t="shared" si="66"/>
        <v>0</v>
      </c>
      <c r="N137" s="24">
        <v>0</v>
      </c>
      <c r="O137" s="25"/>
      <c r="P137" s="25">
        <v>0</v>
      </c>
      <c r="Q137" s="26">
        <f t="shared" si="67"/>
        <v>0</v>
      </c>
    </row>
    <row r="138" spans="1:17" s="13" customFormat="1" x14ac:dyDescent="0.15">
      <c r="A138" s="23" t="s">
        <v>16</v>
      </c>
      <c r="B138" s="24">
        <v>24</v>
      </c>
      <c r="C138" s="25">
        <v>0</v>
      </c>
      <c r="D138" s="25"/>
      <c r="E138" s="26">
        <f t="shared" si="64"/>
        <v>24</v>
      </c>
      <c r="F138" s="24"/>
      <c r="G138" s="25"/>
      <c r="H138" s="25"/>
      <c r="I138" s="26">
        <f t="shared" si="65"/>
        <v>0</v>
      </c>
      <c r="J138" s="24"/>
      <c r="K138" s="25">
        <v>0</v>
      </c>
      <c r="L138" s="25">
        <v>0</v>
      </c>
      <c r="M138" s="26">
        <f t="shared" si="66"/>
        <v>0</v>
      </c>
      <c r="N138" s="24">
        <v>0</v>
      </c>
      <c r="O138" s="25"/>
      <c r="P138" s="25">
        <v>0</v>
      </c>
      <c r="Q138" s="26">
        <f t="shared" si="67"/>
        <v>0</v>
      </c>
    </row>
    <row r="139" spans="1:17" s="13" customFormat="1" x14ac:dyDescent="0.15">
      <c r="A139" s="23" t="s">
        <v>17</v>
      </c>
      <c r="B139" s="24">
        <v>8</v>
      </c>
      <c r="C139" s="25">
        <v>2</v>
      </c>
      <c r="D139" s="25"/>
      <c r="E139" s="26">
        <f t="shared" si="64"/>
        <v>10</v>
      </c>
      <c r="F139" s="24"/>
      <c r="G139" s="25"/>
      <c r="H139" s="25"/>
      <c r="I139" s="26">
        <f t="shared" si="65"/>
        <v>0</v>
      </c>
      <c r="J139" s="24"/>
      <c r="K139" s="25">
        <v>0</v>
      </c>
      <c r="L139" s="25">
        <v>0</v>
      </c>
      <c r="M139" s="26">
        <f t="shared" si="66"/>
        <v>0</v>
      </c>
      <c r="N139" s="24">
        <v>0</v>
      </c>
      <c r="O139" s="25"/>
      <c r="P139" s="25">
        <v>0</v>
      </c>
      <c r="Q139" s="26">
        <f t="shared" si="67"/>
        <v>0</v>
      </c>
    </row>
    <row r="140" spans="1:17" s="13" customFormat="1" x14ac:dyDescent="0.15">
      <c r="A140" s="23" t="s">
        <v>18</v>
      </c>
      <c r="B140" s="24">
        <v>12</v>
      </c>
      <c r="C140" s="25">
        <v>3</v>
      </c>
      <c r="D140" s="25"/>
      <c r="E140" s="26">
        <f t="shared" si="64"/>
        <v>15</v>
      </c>
      <c r="F140" s="24"/>
      <c r="G140" s="25"/>
      <c r="H140" s="25"/>
      <c r="I140" s="26">
        <f t="shared" si="65"/>
        <v>0</v>
      </c>
      <c r="J140" s="24"/>
      <c r="K140" s="25">
        <v>0</v>
      </c>
      <c r="L140" s="25">
        <v>0</v>
      </c>
      <c r="M140" s="26">
        <f t="shared" si="66"/>
        <v>0</v>
      </c>
      <c r="N140" s="24">
        <v>0</v>
      </c>
      <c r="O140" s="25"/>
      <c r="P140" s="25">
        <v>0</v>
      </c>
      <c r="Q140" s="26">
        <f t="shared" si="67"/>
        <v>0</v>
      </c>
    </row>
    <row r="141" spans="1:17" s="13" customFormat="1" ht="14" thickBot="1" x14ac:dyDescent="0.2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6"/>
    </row>
    <row r="142" spans="1:17" s="13" customFormat="1" hidden="1" x14ac:dyDescent="0.15">
      <c r="A142" s="23" t="s">
        <v>19</v>
      </c>
      <c r="B142" s="24">
        <f t="shared" ref="B142:Q142" si="68">SUM(B133:B136)</f>
        <v>53</v>
      </c>
      <c r="C142" s="25">
        <f t="shared" si="68"/>
        <v>6</v>
      </c>
      <c r="D142" s="25">
        <f t="shared" si="68"/>
        <v>0</v>
      </c>
      <c r="E142" s="26">
        <f t="shared" si="68"/>
        <v>59</v>
      </c>
      <c r="F142" s="24">
        <f t="shared" si="68"/>
        <v>0</v>
      </c>
      <c r="G142" s="25">
        <f t="shared" si="68"/>
        <v>0</v>
      </c>
      <c r="H142" s="25">
        <f t="shared" si="68"/>
        <v>0</v>
      </c>
      <c r="I142" s="26">
        <f t="shared" si="68"/>
        <v>0</v>
      </c>
      <c r="J142" s="24">
        <f t="shared" si="68"/>
        <v>0</v>
      </c>
      <c r="K142" s="25">
        <f t="shared" si="68"/>
        <v>2</v>
      </c>
      <c r="L142" s="25">
        <f t="shared" si="68"/>
        <v>0</v>
      </c>
      <c r="M142" s="26">
        <f t="shared" si="68"/>
        <v>2</v>
      </c>
      <c r="N142" s="24">
        <f t="shared" si="68"/>
        <v>0</v>
      </c>
      <c r="O142" s="25">
        <f t="shared" si="68"/>
        <v>0</v>
      </c>
      <c r="P142" s="25">
        <f t="shared" si="68"/>
        <v>6</v>
      </c>
      <c r="Q142" s="26">
        <f t="shared" si="68"/>
        <v>6</v>
      </c>
    </row>
    <row r="143" spans="1:17" s="13" customFormat="1" hidden="1" x14ac:dyDescent="0.15">
      <c r="A143" s="23" t="s">
        <v>20</v>
      </c>
      <c r="B143" s="24">
        <f t="shared" ref="B143:Q143" si="69">SUM(B134:B137)</f>
        <v>68</v>
      </c>
      <c r="C143" s="25">
        <f t="shared" si="69"/>
        <v>4</v>
      </c>
      <c r="D143" s="25">
        <f t="shared" si="69"/>
        <v>0</v>
      </c>
      <c r="E143" s="26">
        <f t="shared" si="69"/>
        <v>72</v>
      </c>
      <c r="F143" s="24">
        <f t="shared" si="69"/>
        <v>0</v>
      </c>
      <c r="G143" s="25">
        <f t="shared" si="69"/>
        <v>0</v>
      </c>
      <c r="H143" s="25">
        <f t="shared" si="69"/>
        <v>0</v>
      </c>
      <c r="I143" s="26">
        <f t="shared" si="69"/>
        <v>0</v>
      </c>
      <c r="J143" s="24">
        <f t="shared" si="69"/>
        <v>0</v>
      </c>
      <c r="K143" s="25">
        <f t="shared" si="69"/>
        <v>2</v>
      </c>
      <c r="L143" s="25">
        <f t="shared" si="69"/>
        <v>0</v>
      </c>
      <c r="M143" s="26">
        <f t="shared" si="69"/>
        <v>2</v>
      </c>
      <c r="N143" s="24">
        <f t="shared" si="69"/>
        <v>0</v>
      </c>
      <c r="O143" s="25">
        <f t="shared" si="69"/>
        <v>0</v>
      </c>
      <c r="P143" s="25">
        <f t="shared" si="69"/>
        <v>5</v>
      </c>
      <c r="Q143" s="26">
        <f t="shared" si="69"/>
        <v>5</v>
      </c>
    </row>
    <row r="144" spans="1:17" s="13" customFormat="1" hidden="1" x14ac:dyDescent="0.15">
      <c r="A144" s="23" t="s">
        <v>21</v>
      </c>
      <c r="B144" s="24">
        <f t="shared" ref="B144:Q144" si="70">SUM(B135:B138)</f>
        <v>79</v>
      </c>
      <c r="C144" s="25">
        <f t="shared" si="70"/>
        <v>2</v>
      </c>
      <c r="D144" s="25">
        <f t="shared" si="70"/>
        <v>0</v>
      </c>
      <c r="E144" s="26">
        <f t="shared" si="70"/>
        <v>81</v>
      </c>
      <c r="F144" s="24">
        <f t="shared" si="70"/>
        <v>0</v>
      </c>
      <c r="G144" s="25">
        <f t="shared" si="70"/>
        <v>0</v>
      </c>
      <c r="H144" s="25">
        <f t="shared" si="70"/>
        <v>0</v>
      </c>
      <c r="I144" s="26">
        <f t="shared" si="70"/>
        <v>0</v>
      </c>
      <c r="J144" s="24">
        <f t="shared" si="70"/>
        <v>0</v>
      </c>
      <c r="K144" s="25">
        <f t="shared" si="70"/>
        <v>2</v>
      </c>
      <c r="L144" s="25">
        <f t="shared" si="70"/>
        <v>0</v>
      </c>
      <c r="M144" s="26">
        <f t="shared" si="70"/>
        <v>2</v>
      </c>
      <c r="N144" s="24">
        <f t="shared" si="70"/>
        <v>0</v>
      </c>
      <c r="O144" s="25">
        <f t="shared" si="70"/>
        <v>0</v>
      </c>
      <c r="P144" s="25">
        <f t="shared" si="70"/>
        <v>5</v>
      </c>
      <c r="Q144" s="26">
        <f t="shared" si="70"/>
        <v>5</v>
      </c>
    </row>
    <row r="145" spans="1:17" s="13" customFormat="1" hidden="1" x14ac:dyDescent="0.15">
      <c r="A145" s="23" t="s">
        <v>22</v>
      </c>
      <c r="B145" s="24">
        <f t="shared" ref="B145:Q145" si="71">SUM(B136:B139)</f>
        <v>68</v>
      </c>
      <c r="C145" s="25">
        <f t="shared" si="71"/>
        <v>3</v>
      </c>
      <c r="D145" s="25">
        <f t="shared" si="71"/>
        <v>0</v>
      </c>
      <c r="E145" s="26">
        <f t="shared" si="71"/>
        <v>71</v>
      </c>
      <c r="F145" s="24">
        <f t="shared" si="71"/>
        <v>0</v>
      </c>
      <c r="G145" s="25">
        <f t="shared" si="71"/>
        <v>0</v>
      </c>
      <c r="H145" s="25">
        <f t="shared" si="71"/>
        <v>0</v>
      </c>
      <c r="I145" s="26">
        <f t="shared" si="71"/>
        <v>0</v>
      </c>
      <c r="J145" s="24">
        <f t="shared" si="71"/>
        <v>0</v>
      </c>
      <c r="K145" s="25">
        <f t="shared" si="71"/>
        <v>0</v>
      </c>
      <c r="L145" s="25">
        <f t="shared" si="71"/>
        <v>0</v>
      </c>
      <c r="M145" s="26">
        <f t="shared" si="71"/>
        <v>0</v>
      </c>
      <c r="N145" s="24">
        <f t="shared" si="71"/>
        <v>0</v>
      </c>
      <c r="O145" s="25">
        <f t="shared" si="71"/>
        <v>0</v>
      </c>
      <c r="P145" s="25">
        <f t="shared" si="71"/>
        <v>2</v>
      </c>
      <c r="Q145" s="26">
        <f t="shared" si="71"/>
        <v>2</v>
      </c>
    </row>
    <row r="146" spans="1:17" s="13" customFormat="1" ht="14" hidden="1" thickBot="1" x14ac:dyDescent="0.2">
      <c r="A146" s="27" t="s">
        <v>23</v>
      </c>
      <c r="B146" s="28">
        <f t="shared" ref="B146:Q146" si="72">SUM(B137:B140)</f>
        <v>66</v>
      </c>
      <c r="C146" s="29">
        <f t="shared" si="72"/>
        <v>5</v>
      </c>
      <c r="D146" s="29">
        <f t="shared" si="72"/>
        <v>0</v>
      </c>
      <c r="E146" s="30">
        <f t="shared" si="72"/>
        <v>71</v>
      </c>
      <c r="F146" s="28">
        <f t="shared" si="72"/>
        <v>0</v>
      </c>
      <c r="G146" s="29">
        <f t="shared" si="72"/>
        <v>0</v>
      </c>
      <c r="H146" s="29">
        <f t="shared" si="72"/>
        <v>0</v>
      </c>
      <c r="I146" s="30">
        <f t="shared" si="72"/>
        <v>0</v>
      </c>
      <c r="J146" s="28">
        <f t="shared" si="72"/>
        <v>0</v>
      </c>
      <c r="K146" s="29">
        <f t="shared" si="72"/>
        <v>0</v>
      </c>
      <c r="L146" s="29">
        <f t="shared" si="72"/>
        <v>0</v>
      </c>
      <c r="M146" s="30">
        <f t="shared" si="72"/>
        <v>0</v>
      </c>
      <c r="N146" s="28">
        <f t="shared" si="72"/>
        <v>0</v>
      </c>
      <c r="O146" s="29">
        <f t="shared" si="72"/>
        <v>0</v>
      </c>
      <c r="P146" s="29">
        <f t="shared" si="72"/>
        <v>0</v>
      </c>
      <c r="Q146" s="30">
        <f t="shared" si="72"/>
        <v>0</v>
      </c>
    </row>
    <row r="147" spans="1:17" x14ac:dyDescent="0.15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4"/>
    </row>
    <row r="148" spans="1:17" x14ac:dyDescent="0.15">
      <c r="A148" s="23" t="s">
        <v>24</v>
      </c>
      <c r="B148" s="35">
        <f t="shared" ref="B148:Q148" si="73">SUM(B133:B140)</f>
        <v>119</v>
      </c>
      <c r="C148" s="36">
        <f t="shared" si="73"/>
        <v>11</v>
      </c>
      <c r="D148" s="36">
        <f t="shared" si="73"/>
        <v>0</v>
      </c>
      <c r="E148" s="37">
        <f t="shared" si="73"/>
        <v>130</v>
      </c>
      <c r="F148" s="35">
        <f t="shared" si="73"/>
        <v>0</v>
      </c>
      <c r="G148" s="36">
        <f t="shared" si="73"/>
        <v>0</v>
      </c>
      <c r="H148" s="36">
        <f t="shared" si="73"/>
        <v>0</v>
      </c>
      <c r="I148" s="37">
        <f t="shared" si="73"/>
        <v>0</v>
      </c>
      <c r="J148" s="35">
        <f t="shared" si="73"/>
        <v>0</v>
      </c>
      <c r="K148" s="36">
        <f t="shared" si="73"/>
        <v>2</v>
      </c>
      <c r="L148" s="36">
        <f t="shared" si="73"/>
        <v>0</v>
      </c>
      <c r="M148" s="37">
        <f t="shared" si="73"/>
        <v>2</v>
      </c>
      <c r="N148" s="35">
        <f t="shared" si="73"/>
        <v>0</v>
      </c>
      <c r="O148" s="36">
        <f t="shared" si="73"/>
        <v>0</v>
      </c>
      <c r="P148" s="36">
        <f t="shared" si="73"/>
        <v>6</v>
      </c>
      <c r="Q148" s="37">
        <f t="shared" si="73"/>
        <v>6</v>
      </c>
    </row>
    <row r="149" spans="1:17" x14ac:dyDescent="0.15">
      <c r="A149" s="23" t="s">
        <v>25</v>
      </c>
      <c r="B149" s="35">
        <f t="shared" ref="B149:Q149" si="74">MAX(B142:B146)</f>
        <v>79</v>
      </c>
      <c r="C149" s="36">
        <f t="shared" si="74"/>
        <v>6</v>
      </c>
      <c r="D149" s="36">
        <f t="shared" si="74"/>
        <v>0</v>
      </c>
      <c r="E149" s="37">
        <f t="shared" si="74"/>
        <v>81</v>
      </c>
      <c r="F149" s="35">
        <f t="shared" si="74"/>
        <v>0</v>
      </c>
      <c r="G149" s="36">
        <f t="shared" si="74"/>
        <v>0</v>
      </c>
      <c r="H149" s="36">
        <f t="shared" si="74"/>
        <v>0</v>
      </c>
      <c r="I149" s="37">
        <f t="shared" si="74"/>
        <v>0</v>
      </c>
      <c r="J149" s="35">
        <f t="shared" si="74"/>
        <v>0</v>
      </c>
      <c r="K149" s="36">
        <f t="shared" si="74"/>
        <v>2</v>
      </c>
      <c r="L149" s="36">
        <f t="shared" si="74"/>
        <v>0</v>
      </c>
      <c r="M149" s="37">
        <f t="shared" si="74"/>
        <v>2</v>
      </c>
      <c r="N149" s="35">
        <f t="shared" si="74"/>
        <v>0</v>
      </c>
      <c r="O149" s="36">
        <f t="shared" si="74"/>
        <v>0</v>
      </c>
      <c r="P149" s="36">
        <f t="shared" si="74"/>
        <v>6</v>
      </c>
      <c r="Q149" s="37">
        <f t="shared" si="74"/>
        <v>6</v>
      </c>
    </row>
    <row r="150" spans="1:17" x14ac:dyDescent="0.15">
      <c r="A150" s="23" t="s">
        <v>26</v>
      </c>
      <c r="B150" s="35">
        <f t="shared" ref="B150:Q150" si="75">SUM(B133:B140)/2</f>
        <v>59.5</v>
      </c>
      <c r="C150" s="36">
        <f t="shared" si="75"/>
        <v>5.5</v>
      </c>
      <c r="D150" s="36">
        <f t="shared" si="75"/>
        <v>0</v>
      </c>
      <c r="E150" s="37">
        <f t="shared" si="75"/>
        <v>65</v>
      </c>
      <c r="F150" s="35">
        <f t="shared" si="75"/>
        <v>0</v>
      </c>
      <c r="G150" s="36">
        <f t="shared" si="75"/>
        <v>0</v>
      </c>
      <c r="H150" s="36">
        <f t="shared" si="75"/>
        <v>0</v>
      </c>
      <c r="I150" s="37">
        <f t="shared" si="75"/>
        <v>0</v>
      </c>
      <c r="J150" s="35">
        <f t="shared" si="75"/>
        <v>0</v>
      </c>
      <c r="K150" s="36">
        <f t="shared" si="75"/>
        <v>1</v>
      </c>
      <c r="L150" s="36">
        <f t="shared" si="75"/>
        <v>0</v>
      </c>
      <c r="M150" s="37">
        <f t="shared" si="75"/>
        <v>1</v>
      </c>
      <c r="N150" s="35">
        <f t="shared" si="75"/>
        <v>0</v>
      </c>
      <c r="O150" s="36">
        <f t="shared" si="75"/>
        <v>0</v>
      </c>
      <c r="P150" s="36">
        <f t="shared" si="75"/>
        <v>3</v>
      </c>
      <c r="Q150" s="37">
        <f t="shared" si="75"/>
        <v>3</v>
      </c>
    </row>
    <row r="151" spans="1:17" ht="14" thickBot="1" x14ac:dyDescent="0.2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40"/>
    </row>
  </sheetData>
  <pageMargins left="0.39370078740157483" right="0" top="0.19685039370078741" bottom="0" header="0" footer="0"/>
  <pageSetup paperSize="9" scale="95" orientation="portrait" horizontalDpi="4294967292" r:id="rId1"/>
  <headerFooter alignWithMargins="0"/>
  <rowBreaks count="1" manualBreakCount="1">
    <brk id="7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151"/>
  <sheetViews>
    <sheetView zoomScale="75" zoomScaleNormal="100" workbookViewId="0">
      <selection activeCell="L140" sqref="L140"/>
    </sheetView>
  </sheetViews>
  <sheetFormatPr baseColWidth="10" defaultColWidth="8.83203125" defaultRowHeight="13" x14ac:dyDescent="0.15"/>
  <cols>
    <col min="1" max="1" width="13.5" customWidth="1"/>
    <col min="2" max="18" width="5.6640625" customWidth="1"/>
  </cols>
  <sheetData>
    <row r="1" spans="1:18" x14ac:dyDescent="0.15">
      <c r="A1" s="1" t="s">
        <v>0</v>
      </c>
      <c r="B1" s="1"/>
      <c r="C1" s="2"/>
      <c r="D1" s="2"/>
      <c r="F1" s="1" t="s">
        <v>1</v>
      </c>
      <c r="I1" s="3" t="s">
        <v>45</v>
      </c>
    </row>
    <row r="2" spans="1:18" x14ac:dyDescent="0.15">
      <c r="A2" s="1"/>
      <c r="B2" s="1"/>
      <c r="C2" s="2"/>
      <c r="D2" s="2"/>
      <c r="F2" s="1"/>
      <c r="I2" s="3"/>
    </row>
    <row r="3" spans="1:18" ht="14" thickBot="1" x14ac:dyDescent="0.2">
      <c r="A3" s="1"/>
      <c r="B3" s="1" t="str">
        <f>cycle!A3</f>
        <v>Average Mon-Fri March 2000</v>
      </c>
      <c r="D3" s="2"/>
    </row>
    <row r="4" spans="1:18" x14ac:dyDescent="0.15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6"/>
      <c r="R4" s="7"/>
    </row>
    <row r="5" spans="1:18" s="13" customFormat="1" ht="14" thickBot="1" x14ac:dyDescent="0.2">
      <c r="A5" s="8"/>
      <c r="B5" s="9"/>
      <c r="C5" s="10" t="s">
        <v>46</v>
      </c>
      <c r="D5" s="11"/>
      <c r="E5" s="12"/>
      <c r="F5" s="9"/>
      <c r="G5" s="10" t="s">
        <v>47</v>
      </c>
      <c r="H5" s="11"/>
      <c r="I5" s="12"/>
      <c r="J5" s="9"/>
      <c r="K5" s="10" t="s">
        <v>48</v>
      </c>
      <c r="L5" s="11"/>
      <c r="M5" s="12"/>
      <c r="N5" s="9"/>
      <c r="O5" s="10" t="s">
        <v>49</v>
      </c>
      <c r="P5" s="10"/>
      <c r="Q5" s="11"/>
      <c r="R5" s="12"/>
    </row>
    <row r="6" spans="1:18" s="18" customFormat="1" ht="11" x14ac:dyDescent="0.15">
      <c r="A6" s="14"/>
      <c r="B6" s="15" t="s">
        <v>50</v>
      </c>
      <c r="C6" s="16" t="s">
        <v>51</v>
      </c>
      <c r="D6" s="16" t="s">
        <v>52</v>
      </c>
      <c r="E6" s="17" t="s">
        <v>10</v>
      </c>
      <c r="F6" s="15" t="s">
        <v>50</v>
      </c>
      <c r="G6" s="16" t="s">
        <v>50</v>
      </c>
      <c r="H6" s="16" t="s">
        <v>52</v>
      </c>
      <c r="I6" s="17" t="s">
        <v>10</v>
      </c>
      <c r="J6" s="15" t="s">
        <v>50</v>
      </c>
      <c r="K6" s="16" t="s">
        <v>50</v>
      </c>
      <c r="L6" s="16" t="s">
        <v>51</v>
      </c>
      <c r="M6" s="17" t="s">
        <v>10</v>
      </c>
      <c r="N6" s="15" t="s">
        <v>50</v>
      </c>
      <c r="O6" s="16" t="s">
        <v>51</v>
      </c>
      <c r="P6" s="16" t="s">
        <v>52</v>
      </c>
      <c r="Q6" s="16" t="s">
        <v>52</v>
      </c>
      <c r="R6" s="17" t="s">
        <v>10</v>
      </c>
    </row>
    <row r="7" spans="1:18" s="13" customFormat="1" x14ac:dyDescent="0.15">
      <c r="A7" s="8"/>
      <c r="B7" s="19" t="s">
        <v>54</v>
      </c>
      <c r="C7" s="20" t="s">
        <v>55</v>
      </c>
      <c r="D7" s="20" t="s">
        <v>56</v>
      </c>
      <c r="E7" s="21"/>
      <c r="F7" s="19" t="s">
        <v>53</v>
      </c>
      <c r="G7" s="20" t="s">
        <v>54</v>
      </c>
      <c r="H7" s="20" t="s">
        <v>55</v>
      </c>
      <c r="I7" s="21"/>
      <c r="J7" s="19" t="s">
        <v>56</v>
      </c>
      <c r="K7" s="20" t="s">
        <v>53</v>
      </c>
      <c r="L7" s="20" t="s">
        <v>54</v>
      </c>
      <c r="M7" s="21"/>
      <c r="N7" s="19" t="s">
        <v>55</v>
      </c>
      <c r="O7" s="20" t="s">
        <v>56</v>
      </c>
      <c r="P7" s="20" t="s">
        <v>53</v>
      </c>
      <c r="Q7" s="20" t="s">
        <v>54</v>
      </c>
      <c r="R7" s="22"/>
    </row>
    <row r="8" spans="1:18" s="13" customFormat="1" x14ac:dyDescent="0.15">
      <c r="A8" s="23" t="s">
        <v>11</v>
      </c>
      <c r="B8" s="24">
        <f t="shared" ref="B8:D15" si="0">+(B33+B58+B83+B108+B133)/5</f>
        <v>0</v>
      </c>
      <c r="C8" s="25">
        <f t="shared" si="0"/>
        <v>4</v>
      </c>
      <c r="D8" s="25">
        <f t="shared" si="0"/>
        <v>0</v>
      </c>
      <c r="E8" s="26">
        <f t="shared" ref="E8:E15" si="1">SUM(B8:D8)</f>
        <v>4</v>
      </c>
      <c r="F8" s="24">
        <f t="shared" ref="F8:H15" si="2">+(F33+F58+F83+F108+F133)/5</f>
        <v>0</v>
      </c>
      <c r="G8" s="25">
        <f t="shared" si="2"/>
        <v>0</v>
      </c>
      <c r="H8" s="25">
        <f t="shared" si="2"/>
        <v>0</v>
      </c>
      <c r="I8" s="26">
        <f t="shared" ref="I8:I15" si="3">SUM(F8:H8)</f>
        <v>0</v>
      </c>
      <c r="J8" s="24">
        <f t="shared" ref="J8:L15" si="4">+(J33+J58+J83+J108+J133)/5</f>
        <v>0</v>
      </c>
      <c r="K8" s="25">
        <f t="shared" si="4"/>
        <v>0</v>
      </c>
      <c r="L8" s="25">
        <f t="shared" si="4"/>
        <v>0.4</v>
      </c>
      <c r="M8" s="26">
        <f t="shared" ref="M8:M15" si="5">SUM(J8:L8)</f>
        <v>0.4</v>
      </c>
      <c r="N8" s="24">
        <f t="shared" ref="N8:Q15" si="6">+(N33+N58+N83+N108+N133)/5</f>
        <v>4.4000000000000004</v>
      </c>
      <c r="O8" s="25">
        <f t="shared" si="6"/>
        <v>0</v>
      </c>
      <c r="P8" s="25">
        <f t="shared" si="6"/>
        <v>0</v>
      </c>
      <c r="Q8" s="25">
        <f t="shared" si="6"/>
        <v>0</v>
      </c>
      <c r="R8" s="26">
        <f t="shared" ref="R8:R15" si="7">SUM(N8:Q8)</f>
        <v>4.4000000000000004</v>
      </c>
    </row>
    <row r="9" spans="1:18" s="13" customFormat="1" x14ac:dyDescent="0.15">
      <c r="A9" s="23" t="s">
        <v>12</v>
      </c>
      <c r="B9" s="24">
        <f t="shared" si="0"/>
        <v>0.6</v>
      </c>
      <c r="C9" s="25">
        <f t="shared" si="0"/>
        <v>4</v>
      </c>
      <c r="D9" s="25">
        <f t="shared" si="0"/>
        <v>0</v>
      </c>
      <c r="E9" s="26">
        <f t="shared" si="1"/>
        <v>4.5999999999999996</v>
      </c>
      <c r="F9" s="24">
        <f t="shared" si="2"/>
        <v>0</v>
      </c>
      <c r="G9" s="25">
        <f t="shared" si="2"/>
        <v>0</v>
      </c>
      <c r="H9" s="25">
        <f t="shared" si="2"/>
        <v>0</v>
      </c>
      <c r="I9" s="26">
        <f t="shared" si="3"/>
        <v>0</v>
      </c>
      <c r="J9" s="24">
        <f t="shared" si="4"/>
        <v>0</v>
      </c>
      <c r="K9" s="25">
        <f t="shared" si="4"/>
        <v>0</v>
      </c>
      <c r="L9" s="25">
        <f t="shared" si="4"/>
        <v>1.4</v>
      </c>
      <c r="M9" s="26">
        <f t="shared" si="5"/>
        <v>1.4</v>
      </c>
      <c r="N9" s="24">
        <f t="shared" si="6"/>
        <v>4.2</v>
      </c>
      <c r="O9" s="25">
        <f t="shared" si="6"/>
        <v>0</v>
      </c>
      <c r="P9" s="25">
        <f t="shared" si="6"/>
        <v>0.4</v>
      </c>
      <c r="Q9" s="25">
        <f t="shared" si="6"/>
        <v>0</v>
      </c>
      <c r="R9" s="26">
        <f t="shared" si="7"/>
        <v>4.6000000000000005</v>
      </c>
    </row>
    <row r="10" spans="1:18" s="13" customFormat="1" x14ac:dyDescent="0.15">
      <c r="A10" s="23" t="s">
        <v>13</v>
      </c>
      <c r="B10" s="24">
        <f t="shared" si="0"/>
        <v>1.2</v>
      </c>
      <c r="C10" s="25">
        <f t="shared" si="0"/>
        <v>5</v>
      </c>
      <c r="D10" s="25">
        <f t="shared" si="0"/>
        <v>0</v>
      </c>
      <c r="E10" s="26">
        <f t="shared" si="1"/>
        <v>6.2</v>
      </c>
      <c r="F10" s="24">
        <f t="shared" si="2"/>
        <v>0</v>
      </c>
      <c r="G10" s="25">
        <f t="shared" si="2"/>
        <v>0</v>
      </c>
      <c r="H10" s="25">
        <f t="shared" si="2"/>
        <v>0</v>
      </c>
      <c r="I10" s="26">
        <f t="shared" si="3"/>
        <v>0</v>
      </c>
      <c r="J10" s="24">
        <f t="shared" si="4"/>
        <v>0</v>
      </c>
      <c r="K10" s="25">
        <f t="shared" si="4"/>
        <v>0</v>
      </c>
      <c r="L10" s="25">
        <f t="shared" si="4"/>
        <v>1.4</v>
      </c>
      <c r="M10" s="26">
        <f t="shared" si="5"/>
        <v>1.4</v>
      </c>
      <c r="N10" s="24">
        <f t="shared" si="6"/>
        <v>2</v>
      </c>
      <c r="O10" s="25">
        <f t="shared" si="6"/>
        <v>0</v>
      </c>
      <c r="P10" s="25">
        <f t="shared" si="6"/>
        <v>0.4</v>
      </c>
      <c r="Q10" s="25">
        <f t="shared" si="6"/>
        <v>0</v>
      </c>
      <c r="R10" s="26">
        <f t="shared" si="7"/>
        <v>2.4</v>
      </c>
    </row>
    <row r="11" spans="1:18" s="13" customFormat="1" x14ac:dyDescent="0.15">
      <c r="A11" s="23" t="s">
        <v>14</v>
      </c>
      <c r="B11" s="24">
        <f t="shared" si="0"/>
        <v>1.2</v>
      </c>
      <c r="C11" s="25">
        <f t="shared" si="0"/>
        <v>3.6</v>
      </c>
      <c r="D11" s="25">
        <f t="shared" si="0"/>
        <v>0</v>
      </c>
      <c r="E11" s="26">
        <f t="shared" si="1"/>
        <v>4.8</v>
      </c>
      <c r="F11" s="24">
        <f t="shared" si="2"/>
        <v>0</v>
      </c>
      <c r="G11" s="25">
        <f t="shared" si="2"/>
        <v>0</v>
      </c>
      <c r="H11" s="25">
        <f t="shared" si="2"/>
        <v>0</v>
      </c>
      <c r="I11" s="26">
        <f t="shared" si="3"/>
        <v>0</v>
      </c>
      <c r="J11" s="24">
        <f t="shared" si="4"/>
        <v>0</v>
      </c>
      <c r="K11" s="25">
        <f t="shared" si="4"/>
        <v>0.2</v>
      </c>
      <c r="L11" s="25">
        <f t="shared" si="4"/>
        <v>0.6</v>
      </c>
      <c r="M11" s="26">
        <f t="shared" si="5"/>
        <v>0.8</v>
      </c>
      <c r="N11" s="24">
        <f t="shared" si="6"/>
        <v>6.8</v>
      </c>
      <c r="O11" s="25">
        <f t="shared" si="6"/>
        <v>0</v>
      </c>
      <c r="P11" s="25">
        <f t="shared" si="6"/>
        <v>0.2</v>
      </c>
      <c r="Q11" s="25">
        <f t="shared" si="6"/>
        <v>0.4</v>
      </c>
      <c r="R11" s="26">
        <f t="shared" si="7"/>
        <v>7.4</v>
      </c>
    </row>
    <row r="12" spans="1:18" s="13" customFormat="1" x14ac:dyDescent="0.15">
      <c r="A12" s="23" t="s">
        <v>15</v>
      </c>
      <c r="B12" s="24">
        <f t="shared" si="0"/>
        <v>0.8</v>
      </c>
      <c r="C12" s="25">
        <f t="shared" si="0"/>
        <v>3.2</v>
      </c>
      <c r="D12" s="25">
        <f t="shared" si="0"/>
        <v>0</v>
      </c>
      <c r="E12" s="26">
        <f t="shared" si="1"/>
        <v>4</v>
      </c>
      <c r="F12" s="24">
        <f t="shared" si="2"/>
        <v>0</v>
      </c>
      <c r="G12" s="25">
        <f t="shared" si="2"/>
        <v>0</v>
      </c>
      <c r="H12" s="25">
        <f t="shared" si="2"/>
        <v>0</v>
      </c>
      <c r="I12" s="26">
        <f t="shared" si="3"/>
        <v>0</v>
      </c>
      <c r="J12" s="24">
        <f t="shared" si="4"/>
        <v>0</v>
      </c>
      <c r="K12" s="25">
        <f t="shared" si="4"/>
        <v>0</v>
      </c>
      <c r="L12" s="25">
        <f t="shared" si="4"/>
        <v>1</v>
      </c>
      <c r="M12" s="26">
        <f t="shared" si="5"/>
        <v>1</v>
      </c>
      <c r="N12" s="24">
        <f t="shared" si="6"/>
        <v>5.4</v>
      </c>
      <c r="O12" s="25">
        <f t="shared" si="6"/>
        <v>0</v>
      </c>
      <c r="P12" s="25">
        <f t="shared" si="6"/>
        <v>0</v>
      </c>
      <c r="Q12" s="25">
        <f t="shared" si="6"/>
        <v>0.2</v>
      </c>
      <c r="R12" s="26">
        <f t="shared" si="7"/>
        <v>5.6000000000000005</v>
      </c>
    </row>
    <row r="13" spans="1:18" s="13" customFormat="1" x14ac:dyDescent="0.15">
      <c r="A13" s="23" t="s">
        <v>16</v>
      </c>
      <c r="B13" s="24">
        <f t="shared" si="0"/>
        <v>0.4</v>
      </c>
      <c r="C13" s="25">
        <f t="shared" si="0"/>
        <v>2.4</v>
      </c>
      <c r="D13" s="25">
        <f t="shared" si="0"/>
        <v>0</v>
      </c>
      <c r="E13" s="26">
        <f t="shared" si="1"/>
        <v>2.8</v>
      </c>
      <c r="F13" s="24">
        <f t="shared" si="2"/>
        <v>0</v>
      </c>
      <c r="G13" s="25">
        <f t="shared" si="2"/>
        <v>0</v>
      </c>
      <c r="H13" s="25">
        <f t="shared" si="2"/>
        <v>0</v>
      </c>
      <c r="I13" s="26">
        <f t="shared" si="3"/>
        <v>0</v>
      </c>
      <c r="J13" s="24">
        <f t="shared" si="4"/>
        <v>0</v>
      </c>
      <c r="K13" s="25">
        <f t="shared" si="4"/>
        <v>0</v>
      </c>
      <c r="L13" s="25">
        <f t="shared" si="4"/>
        <v>0.4</v>
      </c>
      <c r="M13" s="26">
        <f t="shared" si="5"/>
        <v>0.4</v>
      </c>
      <c r="N13" s="24">
        <f t="shared" si="6"/>
        <v>2.6</v>
      </c>
      <c r="O13" s="25">
        <f t="shared" si="6"/>
        <v>0</v>
      </c>
      <c r="P13" s="25">
        <f t="shared" si="6"/>
        <v>0.2</v>
      </c>
      <c r="Q13" s="25">
        <f t="shared" si="6"/>
        <v>0.2</v>
      </c>
      <c r="R13" s="26">
        <f t="shared" si="7"/>
        <v>3.0000000000000004</v>
      </c>
    </row>
    <row r="14" spans="1:18" s="13" customFormat="1" x14ac:dyDescent="0.15">
      <c r="A14" s="23" t="s">
        <v>17</v>
      </c>
      <c r="B14" s="24">
        <f t="shared" si="0"/>
        <v>0.8</v>
      </c>
      <c r="C14" s="25">
        <f t="shared" si="0"/>
        <v>4.5999999999999996</v>
      </c>
      <c r="D14" s="25">
        <f t="shared" si="0"/>
        <v>0</v>
      </c>
      <c r="E14" s="26">
        <f t="shared" si="1"/>
        <v>5.3999999999999995</v>
      </c>
      <c r="F14" s="24">
        <f t="shared" si="2"/>
        <v>0</v>
      </c>
      <c r="G14" s="25">
        <f t="shared" si="2"/>
        <v>0</v>
      </c>
      <c r="H14" s="25">
        <f t="shared" si="2"/>
        <v>0</v>
      </c>
      <c r="I14" s="26">
        <f t="shared" si="3"/>
        <v>0</v>
      </c>
      <c r="J14" s="24">
        <f t="shared" si="4"/>
        <v>0</v>
      </c>
      <c r="K14" s="25">
        <f t="shared" si="4"/>
        <v>0</v>
      </c>
      <c r="L14" s="25">
        <f t="shared" si="4"/>
        <v>0.8</v>
      </c>
      <c r="M14" s="26">
        <f t="shared" si="5"/>
        <v>0.8</v>
      </c>
      <c r="N14" s="24">
        <f t="shared" si="6"/>
        <v>3.2</v>
      </c>
      <c r="O14" s="25">
        <f t="shared" si="6"/>
        <v>0</v>
      </c>
      <c r="P14" s="25">
        <f t="shared" si="6"/>
        <v>0</v>
      </c>
      <c r="Q14" s="25">
        <f t="shared" si="6"/>
        <v>0.2</v>
      </c>
      <c r="R14" s="26">
        <f t="shared" si="7"/>
        <v>3.4000000000000004</v>
      </c>
    </row>
    <row r="15" spans="1:18" s="13" customFormat="1" x14ac:dyDescent="0.15">
      <c r="A15" s="23" t="s">
        <v>18</v>
      </c>
      <c r="B15" s="24">
        <f t="shared" si="0"/>
        <v>0.8</v>
      </c>
      <c r="C15" s="25">
        <f t="shared" si="0"/>
        <v>3.4</v>
      </c>
      <c r="D15" s="25">
        <f t="shared" si="0"/>
        <v>0</v>
      </c>
      <c r="E15" s="26">
        <f t="shared" si="1"/>
        <v>4.2</v>
      </c>
      <c r="F15" s="24">
        <f t="shared" si="2"/>
        <v>0</v>
      </c>
      <c r="G15" s="25">
        <f t="shared" si="2"/>
        <v>0</v>
      </c>
      <c r="H15" s="25">
        <f t="shared" si="2"/>
        <v>0</v>
      </c>
      <c r="I15" s="26">
        <f t="shared" si="3"/>
        <v>0</v>
      </c>
      <c r="J15" s="24">
        <f t="shared" si="4"/>
        <v>0</v>
      </c>
      <c r="K15" s="25">
        <f t="shared" si="4"/>
        <v>0</v>
      </c>
      <c r="L15" s="25">
        <f t="shared" si="4"/>
        <v>1</v>
      </c>
      <c r="M15" s="26">
        <f t="shared" si="5"/>
        <v>1</v>
      </c>
      <c r="N15" s="24">
        <f t="shared" si="6"/>
        <v>2.8</v>
      </c>
      <c r="O15" s="25">
        <f t="shared" si="6"/>
        <v>0</v>
      </c>
      <c r="P15" s="25">
        <f t="shared" si="6"/>
        <v>0.2</v>
      </c>
      <c r="Q15" s="25">
        <f t="shared" si="6"/>
        <v>0.8</v>
      </c>
      <c r="R15" s="26">
        <f t="shared" si="7"/>
        <v>3.8</v>
      </c>
    </row>
    <row r="16" spans="1:18" s="13" customFormat="1" x14ac:dyDescent="0.15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5"/>
      <c r="R16" s="26"/>
    </row>
    <row r="17" spans="1:18" s="13" customFormat="1" x14ac:dyDescent="0.15">
      <c r="A17" s="23" t="s">
        <v>19</v>
      </c>
      <c r="B17" s="24">
        <f t="shared" ref="B17:R17" si="8">SUM(B8:B11)</f>
        <v>3</v>
      </c>
      <c r="C17" s="25">
        <f t="shared" si="8"/>
        <v>16.600000000000001</v>
      </c>
      <c r="D17" s="25">
        <f t="shared" si="8"/>
        <v>0</v>
      </c>
      <c r="E17" s="26">
        <f t="shared" si="8"/>
        <v>19.600000000000001</v>
      </c>
      <c r="F17" s="24">
        <f t="shared" si="8"/>
        <v>0</v>
      </c>
      <c r="G17" s="25">
        <f t="shared" si="8"/>
        <v>0</v>
      </c>
      <c r="H17" s="25">
        <f t="shared" si="8"/>
        <v>0</v>
      </c>
      <c r="I17" s="26">
        <f t="shared" si="8"/>
        <v>0</v>
      </c>
      <c r="J17" s="24">
        <f t="shared" si="8"/>
        <v>0</v>
      </c>
      <c r="K17" s="25">
        <f t="shared" si="8"/>
        <v>0.2</v>
      </c>
      <c r="L17" s="25">
        <f t="shared" si="8"/>
        <v>3.8</v>
      </c>
      <c r="M17" s="26">
        <f t="shared" si="8"/>
        <v>4</v>
      </c>
      <c r="N17" s="24">
        <f t="shared" si="8"/>
        <v>17.400000000000002</v>
      </c>
      <c r="O17" s="25">
        <f t="shared" si="8"/>
        <v>0</v>
      </c>
      <c r="P17" s="25">
        <f>SUM(P8:P11)</f>
        <v>1</v>
      </c>
      <c r="Q17" s="25">
        <f t="shared" si="8"/>
        <v>0.4</v>
      </c>
      <c r="R17" s="26">
        <f t="shared" si="8"/>
        <v>18.8</v>
      </c>
    </row>
    <row r="18" spans="1:18" s="13" customFormat="1" x14ac:dyDescent="0.15">
      <c r="A18" s="23" t="s">
        <v>20</v>
      </c>
      <c r="B18" s="24">
        <f t="shared" ref="B18:R18" si="9">SUM(B9:B12)</f>
        <v>3.8</v>
      </c>
      <c r="C18" s="25">
        <f t="shared" si="9"/>
        <v>15.8</v>
      </c>
      <c r="D18" s="25">
        <f t="shared" si="9"/>
        <v>0</v>
      </c>
      <c r="E18" s="26">
        <f t="shared" si="9"/>
        <v>19.600000000000001</v>
      </c>
      <c r="F18" s="24">
        <f t="shared" si="9"/>
        <v>0</v>
      </c>
      <c r="G18" s="25">
        <f t="shared" si="9"/>
        <v>0</v>
      </c>
      <c r="H18" s="25">
        <f t="shared" si="9"/>
        <v>0</v>
      </c>
      <c r="I18" s="26">
        <f t="shared" si="9"/>
        <v>0</v>
      </c>
      <c r="J18" s="24">
        <f t="shared" si="9"/>
        <v>0</v>
      </c>
      <c r="K18" s="25">
        <f t="shared" si="9"/>
        <v>0.2</v>
      </c>
      <c r="L18" s="25">
        <f t="shared" si="9"/>
        <v>4.4000000000000004</v>
      </c>
      <c r="M18" s="26">
        <f t="shared" si="9"/>
        <v>4.5999999999999996</v>
      </c>
      <c r="N18" s="24">
        <f t="shared" si="9"/>
        <v>18.399999999999999</v>
      </c>
      <c r="O18" s="25">
        <f t="shared" si="9"/>
        <v>0</v>
      </c>
      <c r="P18" s="25">
        <f>SUM(P9:P12)</f>
        <v>1</v>
      </c>
      <c r="Q18" s="25">
        <f t="shared" si="9"/>
        <v>0.60000000000000009</v>
      </c>
      <c r="R18" s="26">
        <f t="shared" si="9"/>
        <v>20</v>
      </c>
    </row>
    <row r="19" spans="1:18" s="13" customFormat="1" x14ac:dyDescent="0.15">
      <c r="A19" s="23" t="s">
        <v>21</v>
      </c>
      <c r="B19" s="24">
        <f t="shared" ref="B19:R19" si="10">SUM(B10:B13)</f>
        <v>3.6</v>
      </c>
      <c r="C19" s="25">
        <f t="shared" si="10"/>
        <v>14.200000000000001</v>
      </c>
      <c r="D19" s="25">
        <f t="shared" si="10"/>
        <v>0</v>
      </c>
      <c r="E19" s="26">
        <f t="shared" si="10"/>
        <v>17.8</v>
      </c>
      <c r="F19" s="24">
        <f t="shared" si="10"/>
        <v>0</v>
      </c>
      <c r="G19" s="25">
        <f t="shared" si="10"/>
        <v>0</v>
      </c>
      <c r="H19" s="25">
        <f t="shared" si="10"/>
        <v>0</v>
      </c>
      <c r="I19" s="26">
        <f t="shared" si="10"/>
        <v>0</v>
      </c>
      <c r="J19" s="24">
        <f t="shared" si="10"/>
        <v>0</v>
      </c>
      <c r="K19" s="25">
        <f t="shared" si="10"/>
        <v>0.2</v>
      </c>
      <c r="L19" s="25">
        <f t="shared" si="10"/>
        <v>3.4</v>
      </c>
      <c r="M19" s="26">
        <f t="shared" si="10"/>
        <v>3.6</v>
      </c>
      <c r="N19" s="24">
        <f t="shared" si="10"/>
        <v>16.8</v>
      </c>
      <c r="O19" s="25">
        <f t="shared" si="10"/>
        <v>0</v>
      </c>
      <c r="P19" s="25">
        <f>SUM(P10:P13)</f>
        <v>0.8</v>
      </c>
      <c r="Q19" s="25">
        <f t="shared" si="10"/>
        <v>0.8</v>
      </c>
      <c r="R19" s="26">
        <f t="shared" si="10"/>
        <v>18.400000000000002</v>
      </c>
    </row>
    <row r="20" spans="1:18" s="13" customFormat="1" x14ac:dyDescent="0.15">
      <c r="A20" s="23" t="s">
        <v>22</v>
      </c>
      <c r="B20" s="24">
        <f t="shared" ref="B20:R20" si="11">SUM(B11:B14)</f>
        <v>3.2</v>
      </c>
      <c r="C20" s="25">
        <f t="shared" si="11"/>
        <v>13.8</v>
      </c>
      <c r="D20" s="25">
        <f t="shared" si="11"/>
        <v>0</v>
      </c>
      <c r="E20" s="26">
        <f t="shared" si="11"/>
        <v>17</v>
      </c>
      <c r="F20" s="24">
        <f t="shared" si="11"/>
        <v>0</v>
      </c>
      <c r="G20" s="25">
        <f t="shared" si="11"/>
        <v>0</v>
      </c>
      <c r="H20" s="25">
        <f t="shared" si="11"/>
        <v>0</v>
      </c>
      <c r="I20" s="26">
        <f t="shared" si="11"/>
        <v>0</v>
      </c>
      <c r="J20" s="24">
        <f t="shared" si="11"/>
        <v>0</v>
      </c>
      <c r="K20" s="25">
        <f t="shared" si="11"/>
        <v>0.2</v>
      </c>
      <c r="L20" s="25">
        <f t="shared" si="11"/>
        <v>2.8</v>
      </c>
      <c r="M20" s="26">
        <f t="shared" si="11"/>
        <v>3</v>
      </c>
      <c r="N20" s="24">
        <f t="shared" si="11"/>
        <v>18</v>
      </c>
      <c r="O20" s="25">
        <f t="shared" si="11"/>
        <v>0</v>
      </c>
      <c r="P20" s="25">
        <f>SUM(P11:P14)</f>
        <v>0.4</v>
      </c>
      <c r="Q20" s="25">
        <f t="shared" si="11"/>
        <v>1</v>
      </c>
      <c r="R20" s="26">
        <f t="shared" si="11"/>
        <v>19.399999999999999</v>
      </c>
    </row>
    <row r="21" spans="1:18" s="13" customFormat="1" ht="14" thickBot="1" x14ac:dyDescent="0.2">
      <c r="A21" s="27" t="s">
        <v>23</v>
      </c>
      <c r="B21" s="28">
        <f t="shared" ref="B21:R21" si="12">SUM(B12:B15)</f>
        <v>2.8</v>
      </c>
      <c r="C21" s="29">
        <f t="shared" si="12"/>
        <v>13.6</v>
      </c>
      <c r="D21" s="29">
        <f t="shared" si="12"/>
        <v>0</v>
      </c>
      <c r="E21" s="30">
        <f t="shared" si="12"/>
        <v>16.399999999999999</v>
      </c>
      <c r="F21" s="28">
        <f t="shared" si="12"/>
        <v>0</v>
      </c>
      <c r="G21" s="29">
        <f t="shared" si="12"/>
        <v>0</v>
      </c>
      <c r="H21" s="29">
        <f t="shared" si="12"/>
        <v>0</v>
      </c>
      <c r="I21" s="30">
        <f t="shared" si="12"/>
        <v>0</v>
      </c>
      <c r="J21" s="28">
        <f t="shared" si="12"/>
        <v>0</v>
      </c>
      <c r="K21" s="29">
        <f t="shared" si="12"/>
        <v>0</v>
      </c>
      <c r="L21" s="29">
        <f t="shared" si="12"/>
        <v>3.2</v>
      </c>
      <c r="M21" s="30">
        <f t="shared" si="12"/>
        <v>3.2</v>
      </c>
      <c r="N21" s="28">
        <f t="shared" si="12"/>
        <v>14</v>
      </c>
      <c r="O21" s="29">
        <f t="shared" si="12"/>
        <v>0</v>
      </c>
      <c r="P21" s="29">
        <f>SUM(P12:P15)</f>
        <v>0.4</v>
      </c>
      <c r="Q21" s="29">
        <f t="shared" si="12"/>
        <v>1.4000000000000001</v>
      </c>
      <c r="R21" s="30">
        <f t="shared" si="12"/>
        <v>15.8</v>
      </c>
    </row>
    <row r="22" spans="1:18" x14ac:dyDescent="0.15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3"/>
      <c r="R22" s="34"/>
    </row>
    <row r="23" spans="1:18" x14ac:dyDescent="0.15">
      <c r="A23" s="23" t="s">
        <v>24</v>
      </c>
      <c r="B23" s="35">
        <f t="shared" ref="B23:R23" si="13">SUM(B8:B15)</f>
        <v>5.8</v>
      </c>
      <c r="C23" s="36">
        <f t="shared" si="13"/>
        <v>30.199999999999996</v>
      </c>
      <c r="D23" s="36">
        <f t="shared" si="13"/>
        <v>0</v>
      </c>
      <c r="E23" s="37">
        <f t="shared" si="13"/>
        <v>36</v>
      </c>
      <c r="F23" s="35">
        <f t="shared" si="13"/>
        <v>0</v>
      </c>
      <c r="G23" s="36">
        <f t="shared" si="13"/>
        <v>0</v>
      </c>
      <c r="H23" s="36">
        <f t="shared" si="13"/>
        <v>0</v>
      </c>
      <c r="I23" s="37">
        <f t="shared" si="13"/>
        <v>0</v>
      </c>
      <c r="J23" s="35">
        <f t="shared" si="13"/>
        <v>0</v>
      </c>
      <c r="K23" s="36">
        <f t="shared" si="13"/>
        <v>0.2</v>
      </c>
      <c r="L23" s="36">
        <f t="shared" si="13"/>
        <v>7</v>
      </c>
      <c r="M23" s="37">
        <f t="shared" si="13"/>
        <v>7.2</v>
      </c>
      <c r="N23" s="35">
        <f t="shared" si="13"/>
        <v>31.400000000000006</v>
      </c>
      <c r="O23" s="36">
        <f t="shared" si="13"/>
        <v>0</v>
      </c>
      <c r="P23" s="36"/>
      <c r="Q23" s="36">
        <f t="shared" si="13"/>
        <v>1.8</v>
      </c>
      <c r="R23" s="37">
        <f t="shared" si="13"/>
        <v>34.6</v>
      </c>
    </row>
    <row r="24" spans="1:18" x14ac:dyDescent="0.15">
      <c r="A24" s="23" t="s">
        <v>25</v>
      </c>
      <c r="B24" s="35">
        <f t="shared" ref="B24:R24" si="14">MAX(B17:B21)</f>
        <v>3.8</v>
      </c>
      <c r="C24" s="36">
        <f t="shared" si="14"/>
        <v>16.600000000000001</v>
      </c>
      <c r="D24" s="36">
        <f t="shared" si="14"/>
        <v>0</v>
      </c>
      <c r="E24" s="37">
        <f t="shared" si="14"/>
        <v>19.600000000000001</v>
      </c>
      <c r="F24" s="35">
        <f t="shared" si="14"/>
        <v>0</v>
      </c>
      <c r="G24" s="36">
        <f t="shared" si="14"/>
        <v>0</v>
      </c>
      <c r="H24" s="36">
        <f t="shared" si="14"/>
        <v>0</v>
      </c>
      <c r="I24" s="37">
        <f t="shared" si="14"/>
        <v>0</v>
      </c>
      <c r="J24" s="35">
        <f t="shared" si="14"/>
        <v>0</v>
      </c>
      <c r="K24" s="36">
        <f t="shared" si="14"/>
        <v>0.2</v>
      </c>
      <c r="L24" s="36">
        <f t="shared" si="14"/>
        <v>4.4000000000000004</v>
      </c>
      <c r="M24" s="37">
        <f t="shared" si="14"/>
        <v>4.5999999999999996</v>
      </c>
      <c r="N24" s="35">
        <f t="shared" si="14"/>
        <v>18.399999999999999</v>
      </c>
      <c r="O24" s="36">
        <f t="shared" si="14"/>
        <v>0</v>
      </c>
      <c r="P24" s="36"/>
      <c r="Q24" s="36">
        <f t="shared" si="14"/>
        <v>1.4000000000000001</v>
      </c>
      <c r="R24" s="37">
        <f t="shared" si="14"/>
        <v>20</v>
      </c>
    </row>
    <row r="25" spans="1:18" x14ac:dyDescent="0.15">
      <c r="A25" s="23" t="s">
        <v>26</v>
      </c>
      <c r="B25" s="35">
        <f t="shared" ref="B25:R25" si="15">SUM(B8:B15)/2</f>
        <v>2.9</v>
      </c>
      <c r="C25" s="36">
        <f t="shared" si="15"/>
        <v>15.099999999999998</v>
      </c>
      <c r="D25" s="36">
        <f t="shared" si="15"/>
        <v>0</v>
      </c>
      <c r="E25" s="37">
        <f t="shared" si="15"/>
        <v>18</v>
      </c>
      <c r="F25" s="35">
        <f t="shared" si="15"/>
        <v>0</v>
      </c>
      <c r="G25" s="36">
        <f t="shared" si="15"/>
        <v>0</v>
      </c>
      <c r="H25" s="36">
        <f t="shared" si="15"/>
        <v>0</v>
      </c>
      <c r="I25" s="37">
        <f t="shared" si="15"/>
        <v>0</v>
      </c>
      <c r="J25" s="35">
        <f t="shared" si="15"/>
        <v>0</v>
      </c>
      <c r="K25" s="36">
        <f t="shared" si="15"/>
        <v>0.1</v>
      </c>
      <c r="L25" s="36">
        <f t="shared" si="15"/>
        <v>3.5</v>
      </c>
      <c r="M25" s="37">
        <f t="shared" si="15"/>
        <v>3.6</v>
      </c>
      <c r="N25" s="35">
        <f t="shared" si="15"/>
        <v>15.700000000000003</v>
      </c>
      <c r="O25" s="36">
        <f t="shared" si="15"/>
        <v>0</v>
      </c>
      <c r="P25" s="36"/>
      <c r="Q25" s="36">
        <f t="shared" si="15"/>
        <v>0.9</v>
      </c>
      <c r="R25" s="37">
        <f t="shared" si="15"/>
        <v>17.3</v>
      </c>
    </row>
    <row r="26" spans="1:18" ht="14" thickBot="1" x14ac:dyDescent="0.2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39"/>
      <c r="R26" s="40"/>
    </row>
    <row r="27" spans="1:18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8" ht="14" thickBot="1" x14ac:dyDescent="0.2">
      <c r="A28" s="1"/>
      <c r="B28" s="1" t="str">
        <f>cycle!A4</f>
        <v>Monday 20 March 2000</v>
      </c>
      <c r="D28" s="2"/>
      <c r="H28" s="1" t="str">
        <f>cycle!B4</f>
        <v>Overcast with light drizzle/rain</v>
      </c>
    </row>
    <row r="29" spans="1:18" x14ac:dyDescent="0.15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6"/>
      <c r="R29" s="7"/>
    </row>
    <row r="30" spans="1:18" s="13" customFormat="1" ht="14" thickBot="1" x14ac:dyDescent="0.2">
      <c r="A30" s="8"/>
      <c r="B30" s="9"/>
      <c r="C30" s="10" t="str">
        <f>C5</f>
        <v>Cent Hway</v>
      </c>
      <c r="D30" s="11"/>
      <c r="E30" s="12"/>
      <c r="F30" s="9"/>
      <c r="G30" s="10" t="str">
        <f>G5</f>
        <v>Jarden Mile</v>
      </c>
      <c r="H30" s="11"/>
      <c r="I30" s="12"/>
      <c r="J30" s="9"/>
      <c r="K30" s="10" t="str">
        <f>K5</f>
        <v>Hutt (S)</v>
      </c>
      <c r="L30" s="11"/>
      <c r="M30" s="12"/>
      <c r="N30" s="9"/>
      <c r="O30" s="10" t="str">
        <f>O5</f>
        <v>Off Ramp</v>
      </c>
      <c r="P30" s="10"/>
      <c r="Q30" s="11"/>
      <c r="R30" s="12"/>
    </row>
    <row r="31" spans="1:18" s="18" customFormat="1" ht="11" x14ac:dyDescent="0.15">
      <c r="A31" s="14"/>
      <c r="B31" s="15" t="s">
        <v>50</v>
      </c>
      <c r="C31" s="16" t="s">
        <v>51</v>
      </c>
      <c r="D31" s="16" t="s">
        <v>52</v>
      </c>
      <c r="E31" s="17" t="s">
        <v>10</v>
      </c>
      <c r="F31" s="15" t="s">
        <v>50</v>
      </c>
      <c r="G31" s="16" t="s">
        <v>50</v>
      </c>
      <c r="H31" s="16" t="s">
        <v>52</v>
      </c>
      <c r="I31" s="17" t="s">
        <v>10</v>
      </c>
      <c r="J31" s="15" t="s">
        <v>50</v>
      </c>
      <c r="K31" s="16" t="s">
        <v>50</v>
      </c>
      <c r="L31" s="16" t="s">
        <v>51</v>
      </c>
      <c r="M31" s="17" t="s">
        <v>10</v>
      </c>
      <c r="N31" s="15" t="s">
        <v>50</v>
      </c>
      <c r="O31" s="16" t="s">
        <v>51</v>
      </c>
      <c r="P31" s="16" t="s">
        <v>52</v>
      </c>
      <c r="Q31" s="16" t="s">
        <v>52</v>
      </c>
      <c r="R31" s="17" t="s">
        <v>10</v>
      </c>
    </row>
    <row r="32" spans="1:18" s="13" customFormat="1" x14ac:dyDescent="0.15">
      <c r="A32" s="8"/>
      <c r="B32" s="19" t="s">
        <v>54</v>
      </c>
      <c r="C32" s="20" t="s">
        <v>55</v>
      </c>
      <c r="D32" s="20" t="s">
        <v>56</v>
      </c>
      <c r="E32" s="21"/>
      <c r="F32" s="19" t="s">
        <v>53</v>
      </c>
      <c r="G32" s="20" t="s">
        <v>54</v>
      </c>
      <c r="H32" s="20" t="s">
        <v>55</v>
      </c>
      <c r="I32" s="21"/>
      <c r="J32" s="19" t="s">
        <v>56</v>
      </c>
      <c r="K32" s="20" t="s">
        <v>53</v>
      </c>
      <c r="L32" s="20" t="s">
        <v>54</v>
      </c>
      <c r="M32" s="21"/>
      <c r="N32" s="19" t="s">
        <v>55</v>
      </c>
      <c r="O32" s="20" t="s">
        <v>56</v>
      </c>
      <c r="P32" s="20" t="s">
        <v>53</v>
      </c>
      <c r="Q32" s="20" t="s">
        <v>54</v>
      </c>
      <c r="R32" s="22"/>
    </row>
    <row r="33" spans="1:18" s="13" customFormat="1" x14ac:dyDescent="0.15">
      <c r="A33" s="23" t="s">
        <v>11</v>
      </c>
      <c r="B33" s="24">
        <v>0</v>
      </c>
      <c r="C33" s="25">
        <v>9</v>
      </c>
      <c r="D33" s="25">
        <v>0</v>
      </c>
      <c r="E33" s="26">
        <f t="shared" ref="E33:E40" si="16">SUM(B33:D33)</f>
        <v>9</v>
      </c>
      <c r="F33" s="24">
        <v>0</v>
      </c>
      <c r="G33" s="25">
        <v>0</v>
      </c>
      <c r="H33" s="25">
        <v>0</v>
      </c>
      <c r="I33" s="26">
        <f t="shared" ref="I33:I40" si="17">SUM(F33:H33)</f>
        <v>0</v>
      </c>
      <c r="J33" s="24">
        <v>0</v>
      </c>
      <c r="K33" s="25">
        <v>0</v>
      </c>
      <c r="L33" s="25">
        <v>0</v>
      </c>
      <c r="M33" s="26">
        <f t="shared" ref="M33:M40" si="18">SUM(J33:L33)</f>
        <v>0</v>
      </c>
      <c r="N33" s="24">
        <v>1</v>
      </c>
      <c r="O33" s="25">
        <v>0</v>
      </c>
      <c r="P33" s="25">
        <v>0</v>
      </c>
      <c r="Q33" s="25">
        <v>0</v>
      </c>
      <c r="R33" s="26">
        <f>SUM(N33:Q33)</f>
        <v>1</v>
      </c>
    </row>
    <row r="34" spans="1:18" s="13" customFormat="1" x14ac:dyDescent="0.15">
      <c r="A34" s="23" t="s">
        <v>12</v>
      </c>
      <c r="B34" s="24">
        <v>0</v>
      </c>
      <c r="C34" s="25">
        <v>4</v>
      </c>
      <c r="D34" s="25">
        <v>0</v>
      </c>
      <c r="E34" s="26">
        <f t="shared" si="16"/>
        <v>4</v>
      </c>
      <c r="F34" s="24">
        <v>0</v>
      </c>
      <c r="G34" s="25">
        <v>0</v>
      </c>
      <c r="H34" s="25">
        <v>0</v>
      </c>
      <c r="I34" s="26">
        <f t="shared" si="17"/>
        <v>0</v>
      </c>
      <c r="J34" s="24">
        <v>0</v>
      </c>
      <c r="K34" s="25">
        <v>0</v>
      </c>
      <c r="L34" s="25">
        <v>1</v>
      </c>
      <c r="M34" s="26">
        <f t="shared" si="18"/>
        <v>1</v>
      </c>
      <c r="N34" s="24">
        <v>7</v>
      </c>
      <c r="O34" s="25">
        <v>0</v>
      </c>
      <c r="P34" s="25">
        <v>0</v>
      </c>
      <c r="Q34" s="25">
        <v>0</v>
      </c>
      <c r="R34" s="26">
        <f t="shared" ref="R34:R40" si="19">SUM(N34:Q34)</f>
        <v>7</v>
      </c>
    </row>
    <row r="35" spans="1:18" s="13" customFormat="1" x14ac:dyDescent="0.15">
      <c r="A35" s="23" t="s">
        <v>13</v>
      </c>
      <c r="B35" s="24">
        <v>2</v>
      </c>
      <c r="C35" s="25">
        <v>6</v>
      </c>
      <c r="D35" s="25">
        <v>0</v>
      </c>
      <c r="E35" s="26">
        <f t="shared" si="16"/>
        <v>8</v>
      </c>
      <c r="F35" s="24">
        <v>0</v>
      </c>
      <c r="G35" s="25">
        <v>0</v>
      </c>
      <c r="H35" s="25">
        <v>0</v>
      </c>
      <c r="I35" s="26">
        <f t="shared" si="17"/>
        <v>0</v>
      </c>
      <c r="J35" s="24">
        <v>0</v>
      </c>
      <c r="K35" s="25">
        <v>0</v>
      </c>
      <c r="L35" s="25">
        <v>1</v>
      </c>
      <c r="M35" s="26">
        <f t="shared" si="18"/>
        <v>1</v>
      </c>
      <c r="N35" s="24">
        <v>2</v>
      </c>
      <c r="O35" s="25">
        <v>0</v>
      </c>
      <c r="P35" s="25">
        <v>0</v>
      </c>
      <c r="Q35" s="25">
        <v>0</v>
      </c>
      <c r="R35" s="26">
        <f t="shared" si="19"/>
        <v>2</v>
      </c>
    </row>
    <row r="36" spans="1:18" s="13" customFormat="1" x14ac:dyDescent="0.15">
      <c r="A36" s="23" t="s">
        <v>14</v>
      </c>
      <c r="B36" s="24">
        <v>1</v>
      </c>
      <c r="C36" s="25">
        <v>1</v>
      </c>
      <c r="D36" s="25">
        <v>0</v>
      </c>
      <c r="E36" s="26">
        <f t="shared" si="16"/>
        <v>2</v>
      </c>
      <c r="F36" s="24">
        <v>0</v>
      </c>
      <c r="G36" s="25">
        <v>0</v>
      </c>
      <c r="H36" s="25">
        <v>0</v>
      </c>
      <c r="I36" s="26">
        <f t="shared" si="17"/>
        <v>0</v>
      </c>
      <c r="J36" s="24">
        <v>0</v>
      </c>
      <c r="K36" s="25">
        <v>0</v>
      </c>
      <c r="L36" s="25">
        <v>1</v>
      </c>
      <c r="M36" s="26">
        <f t="shared" si="18"/>
        <v>1</v>
      </c>
      <c r="N36" s="24">
        <v>8</v>
      </c>
      <c r="O36" s="25">
        <v>0</v>
      </c>
      <c r="P36" s="25">
        <v>0</v>
      </c>
      <c r="Q36" s="25">
        <v>2</v>
      </c>
      <c r="R36" s="26">
        <f t="shared" si="19"/>
        <v>10</v>
      </c>
    </row>
    <row r="37" spans="1:18" s="13" customFormat="1" x14ac:dyDescent="0.15">
      <c r="A37" s="23" t="s">
        <v>15</v>
      </c>
      <c r="B37" s="24">
        <v>1</v>
      </c>
      <c r="C37" s="25">
        <v>2</v>
      </c>
      <c r="D37" s="25">
        <v>0</v>
      </c>
      <c r="E37" s="26">
        <f t="shared" si="16"/>
        <v>3</v>
      </c>
      <c r="F37" s="24">
        <v>0</v>
      </c>
      <c r="G37" s="25">
        <v>0</v>
      </c>
      <c r="H37" s="25">
        <v>0</v>
      </c>
      <c r="I37" s="26">
        <f t="shared" si="17"/>
        <v>0</v>
      </c>
      <c r="J37" s="24">
        <v>0</v>
      </c>
      <c r="K37" s="25">
        <v>0</v>
      </c>
      <c r="L37" s="25">
        <v>1</v>
      </c>
      <c r="M37" s="26">
        <f t="shared" si="18"/>
        <v>1</v>
      </c>
      <c r="N37" s="24">
        <v>2</v>
      </c>
      <c r="O37" s="25">
        <v>0</v>
      </c>
      <c r="P37" s="25">
        <v>0</v>
      </c>
      <c r="Q37" s="25">
        <v>1</v>
      </c>
      <c r="R37" s="26">
        <f t="shared" si="19"/>
        <v>3</v>
      </c>
    </row>
    <row r="38" spans="1:18" s="13" customFormat="1" x14ac:dyDescent="0.15">
      <c r="A38" s="23" t="s">
        <v>16</v>
      </c>
      <c r="B38" s="24">
        <v>0</v>
      </c>
      <c r="C38" s="25">
        <v>1</v>
      </c>
      <c r="D38" s="25">
        <v>0</v>
      </c>
      <c r="E38" s="26">
        <f t="shared" si="16"/>
        <v>1</v>
      </c>
      <c r="F38" s="24">
        <v>0</v>
      </c>
      <c r="G38" s="25">
        <v>0</v>
      </c>
      <c r="H38" s="25">
        <v>0</v>
      </c>
      <c r="I38" s="26">
        <f t="shared" si="17"/>
        <v>0</v>
      </c>
      <c r="J38" s="24">
        <v>0</v>
      </c>
      <c r="K38" s="25">
        <v>0</v>
      </c>
      <c r="L38" s="25">
        <v>0</v>
      </c>
      <c r="M38" s="26">
        <f t="shared" si="18"/>
        <v>0</v>
      </c>
      <c r="N38" s="24">
        <v>0</v>
      </c>
      <c r="O38" s="25">
        <v>0</v>
      </c>
      <c r="P38" s="25">
        <v>0</v>
      </c>
      <c r="Q38" s="25">
        <v>0</v>
      </c>
      <c r="R38" s="26">
        <f t="shared" si="19"/>
        <v>0</v>
      </c>
    </row>
    <row r="39" spans="1:18" s="13" customFormat="1" x14ac:dyDescent="0.15">
      <c r="A39" s="23" t="s">
        <v>17</v>
      </c>
      <c r="B39" s="24">
        <v>1</v>
      </c>
      <c r="C39" s="25">
        <v>2</v>
      </c>
      <c r="D39" s="25">
        <v>0</v>
      </c>
      <c r="E39" s="26">
        <f t="shared" si="16"/>
        <v>3</v>
      </c>
      <c r="F39" s="24">
        <v>0</v>
      </c>
      <c r="G39" s="25">
        <v>0</v>
      </c>
      <c r="H39" s="25">
        <v>0</v>
      </c>
      <c r="I39" s="26">
        <f t="shared" si="17"/>
        <v>0</v>
      </c>
      <c r="J39" s="24">
        <v>0</v>
      </c>
      <c r="K39" s="25">
        <v>0</v>
      </c>
      <c r="L39" s="25">
        <v>1</v>
      </c>
      <c r="M39" s="26">
        <f t="shared" si="18"/>
        <v>1</v>
      </c>
      <c r="N39" s="24">
        <v>1</v>
      </c>
      <c r="O39" s="25">
        <v>0</v>
      </c>
      <c r="P39" s="25">
        <v>0</v>
      </c>
      <c r="Q39" s="25">
        <v>0</v>
      </c>
      <c r="R39" s="26">
        <f t="shared" si="19"/>
        <v>1</v>
      </c>
    </row>
    <row r="40" spans="1:18" s="13" customFormat="1" x14ac:dyDescent="0.15">
      <c r="A40" s="23" t="s">
        <v>18</v>
      </c>
      <c r="B40" s="24">
        <v>3</v>
      </c>
      <c r="C40" s="25">
        <v>2</v>
      </c>
      <c r="D40" s="25">
        <v>0</v>
      </c>
      <c r="E40" s="26">
        <f t="shared" si="16"/>
        <v>5</v>
      </c>
      <c r="F40" s="24">
        <v>0</v>
      </c>
      <c r="G40" s="25">
        <v>0</v>
      </c>
      <c r="H40" s="25">
        <v>0</v>
      </c>
      <c r="I40" s="26">
        <f t="shared" si="17"/>
        <v>0</v>
      </c>
      <c r="J40" s="24">
        <v>0</v>
      </c>
      <c r="K40" s="25">
        <v>0</v>
      </c>
      <c r="L40" s="25">
        <v>1</v>
      </c>
      <c r="M40" s="26">
        <f t="shared" si="18"/>
        <v>1</v>
      </c>
      <c r="N40" s="24">
        <v>3</v>
      </c>
      <c r="O40" s="25">
        <v>0</v>
      </c>
      <c r="P40" s="25">
        <v>0</v>
      </c>
      <c r="Q40" s="25">
        <v>2</v>
      </c>
      <c r="R40" s="26">
        <f t="shared" si="19"/>
        <v>5</v>
      </c>
    </row>
    <row r="41" spans="1:18" s="13" customFormat="1" ht="14" thickBot="1" x14ac:dyDescent="0.2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5"/>
      <c r="R41" s="26"/>
    </row>
    <row r="42" spans="1:18" s="13" customFormat="1" hidden="1" x14ac:dyDescent="0.15">
      <c r="A42" s="23" t="s">
        <v>19</v>
      </c>
      <c r="B42" s="24">
        <f t="shared" ref="B42:R42" si="20">SUM(B33:B36)</f>
        <v>3</v>
      </c>
      <c r="C42" s="25">
        <f t="shared" si="20"/>
        <v>20</v>
      </c>
      <c r="D42" s="25">
        <f t="shared" si="20"/>
        <v>0</v>
      </c>
      <c r="E42" s="26">
        <f t="shared" si="20"/>
        <v>23</v>
      </c>
      <c r="F42" s="24">
        <f t="shared" si="20"/>
        <v>0</v>
      </c>
      <c r="G42" s="25">
        <f t="shared" si="20"/>
        <v>0</v>
      </c>
      <c r="H42" s="25">
        <f t="shared" si="20"/>
        <v>0</v>
      </c>
      <c r="I42" s="26">
        <f t="shared" si="20"/>
        <v>0</v>
      </c>
      <c r="J42" s="24">
        <f t="shared" si="20"/>
        <v>0</v>
      </c>
      <c r="K42" s="25">
        <f t="shared" si="20"/>
        <v>0</v>
      </c>
      <c r="L42" s="25">
        <f t="shared" si="20"/>
        <v>3</v>
      </c>
      <c r="M42" s="26">
        <f t="shared" si="20"/>
        <v>3</v>
      </c>
      <c r="N42" s="24">
        <f t="shared" si="20"/>
        <v>18</v>
      </c>
      <c r="O42" s="25">
        <f t="shared" si="20"/>
        <v>0</v>
      </c>
      <c r="P42" s="25"/>
      <c r="Q42" s="25">
        <f t="shared" si="20"/>
        <v>2</v>
      </c>
      <c r="R42" s="26">
        <f t="shared" si="20"/>
        <v>20</v>
      </c>
    </row>
    <row r="43" spans="1:18" s="13" customFormat="1" hidden="1" x14ac:dyDescent="0.15">
      <c r="A43" s="23" t="s">
        <v>20</v>
      </c>
      <c r="B43" s="24">
        <f t="shared" ref="B43:R43" si="21">SUM(B34:B37)</f>
        <v>4</v>
      </c>
      <c r="C43" s="25">
        <f t="shared" si="21"/>
        <v>13</v>
      </c>
      <c r="D43" s="25">
        <f t="shared" si="21"/>
        <v>0</v>
      </c>
      <c r="E43" s="26">
        <f t="shared" si="21"/>
        <v>17</v>
      </c>
      <c r="F43" s="24">
        <f t="shared" si="21"/>
        <v>0</v>
      </c>
      <c r="G43" s="25">
        <f t="shared" si="21"/>
        <v>0</v>
      </c>
      <c r="H43" s="25">
        <f t="shared" si="21"/>
        <v>0</v>
      </c>
      <c r="I43" s="26">
        <f t="shared" si="21"/>
        <v>0</v>
      </c>
      <c r="J43" s="24">
        <f t="shared" si="21"/>
        <v>0</v>
      </c>
      <c r="K43" s="25">
        <f t="shared" si="21"/>
        <v>0</v>
      </c>
      <c r="L43" s="25">
        <f t="shared" si="21"/>
        <v>4</v>
      </c>
      <c r="M43" s="26">
        <f t="shared" si="21"/>
        <v>4</v>
      </c>
      <c r="N43" s="24">
        <f t="shared" si="21"/>
        <v>19</v>
      </c>
      <c r="O43" s="25">
        <f t="shared" si="21"/>
        <v>0</v>
      </c>
      <c r="P43" s="25"/>
      <c r="Q43" s="25">
        <f t="shared" si="21"/>
        <v>3</v>
      </c>
      <c r="R43" s="26">
        <f t="shared" si="21"/>
        <v>22</v>
      </c>
    </row>
    <row r="44" spans="1:18" s="13" customFormat="1" hidden="1" x14ac:dyDescent="0.15">
      <c r="A44" s="23" t="s">
        <v>21</v>
      </c>
      <c r="B44" s="24">
        <f t="shared" ref="B44:R44" si="22">SUM(B35:B38)</f>
        <v>4</v>
      </c>
      <c r="C44" s="25">
        <f t="shared" si="22"/>
        <v>10</v>
      </c>
      <c r="D44" s="25">
        <f t="shared" si="22"/>
        <v>0</v>
      </c>
      <c r="E44" s="26">
        <f t="shared" si="22"/>
        <v>14</v>
      </c>
      <c r="F44" s="24">
        <f t="shared" si="22"/>
        <v>0</v>
      </c>
      <c r="G44" s="25">
        <f t="shared" si="22"/>
        <v>0</v>
      </c>
      <c r="H44" s="25">
        <f t="shared" si="22"/>
        <v>0</v>
      </c>
      <c r="I44" s="26">
        <f t="shared" si="22"/>
        <v>0</v>
      </c>
      <c r="J44" s="24">
        <f t="shared" si="22"/>
        <v>0</v>
      </c>
      <c r="K44" s="25">
        <f t="shared" si="22"/>
        <v>0</v>
      </c>
      <c r="L44" s="25">
        <f t="shared" si="22"/>
        <v>3</v>
      </c>
      <c r="M44" s="26">
        <f t="shared" si="22"/>
        <v>3</v>
      </c>
      <c r="N44" s="24">
        <f t="shared" si="22"/>
        <v>12</v>
      </c>
      <c r="O44" s="25">
        <f t="shared" si="22"/>
        <v>0</v>
      </c>
      <c r="P44" s="25"/>
      <c r="Q44" s="25">
        <f t="shared" si="22"/>
        <v>3</v>
      </c>
      <c r="R44" s="26">
        <f t="shared" si="22"/>
        <v>15</v>
      </c>
    </row>
    <row r="45" spans="1:18" s="13" customFormat="1" hidden="1" x14ac:dyDescent="0.15">
      <c r="A45" s="23" t="s">
        <v>22</v>
      </c>
      <c r="B45" s="24">
        <f t="shared" ref="B45:R45" si="23">SUM(B36:B39)</f>
        <v>3</v>
      </c>
      <c r="C45" s="25">
        <f t="shared" si="23"/>
        <v>6</v>
      </c>
      <c r="D45" s="25">
        <f t="shared" si="23"/>
        <v>0</v>
      </c>
      <c r="E45" s="26">
        <f t="shared" si="23"/>
        <v>9</v>
      </c>
      <c r="F45" s="24">
        <f t="shared" si="23"/>
        <v>0</v>
      </c>
      <c r="G45" s="25">
        <f t="shared" si="23"/>
        <v>0</v>
      </c>
      <c r="H45" s="25">
        <f t="shared" si="23"/>
        <v>0</v>
      </c>
      <c r="I45" s="26">
        <f t="shared" si="23"/>
        <v>0</v>
      </c>
      <c r="J45" s="24">
        <f t="shared" si="23"/>
        <v>0</v>
      </c>
      <c r="K45" s="25">
        <f t="shared" si="23"/>
        <v>0</v>
      </c>
      <c r="L45" s="25">
        <f t="shared" si="23"/>
        <v>3</v>
      </c>
      <c r="M45" s="26">
        <f t="shared" si="23"/>
        <v>3</v>
      </c>
      <c r="N45" s="24">
        <f t="shared" si="23"/>
        <v>11</v>
      </c>
      <c r="O45" s="25">
        <f t="shared" si="23"/>
        <v>0</v>
      </c>
      <c r="P45" s="25"/>
      <c r="Q45" s="25">
        <f t="shared" si="23"/>
        <v>3</v>
      </c>
      <c r="R45" s="26">
        <f t="shared" si="23"/>
        <v>14</v>
      </c>
    </row>
    <row r="46" spans="1:18" s="13" customFormat="1" ht="14" hidden="1" thickBot="1" x14ac:dyDescent="0.2">
      <c r="A46" s="27" t="s">
        <v>23</v>
      </c>
      <c r="B46" s="28">
        <f t="shared" ref="B46:R46" si="24">SUM(B37:B40)</f>
        <v>5</v>
      </c>
      <c r="C46" s="29">
        <f t="shared" si="24"/>
        <v>7</v>
      </c>
      <c r="D46" s="29">
        <f t="shared" si="24"/>
        <v>0</v>
      </c>
      <c r="E46" s="30">
        <f t="shared" si="24"/>
        <v>12</v>
      </c>
      <c r="F46" s="28">
        <f t="shared" si="24"/>
        <v>0</v>
      </c>
      <c r="G46" s="29">
        <f t="shared" si="24"/>
        <v>0</v>
      </c>
      <c r="H46" s="29">
        <f t="shared" si="24"/>
        <v>0</v>
      </c>
      <c r="I46" s="30">
        <f t="shared" si="24"/>
        <v>0</v>
      </c>
      <c r="J46" s="28">
        <f t="shared" si="24"/>
        <v>0</v>
      </c>
      <c r="K46" s="29">
        <f t="shared" si="24"/>
        <v>0</v>
      </c>
      <c r="L46" s="29">
        <f t="shared" si="24"/>
        <v>3</v>
      </c>
      <c r="M46" s="30">
        <f t="shared" si="24"/>
        <v>3</v>
      </c>
      <c r="N46" s="28">
        <f t="shared" si="24"/>
        <v>6</v>
      </c>
      <c r="O46" s="29">
        <f t="shared" si="24"/>
        <v>0</v>
      </c>
      <c r="P46" s="29"/>
      <c r="Q46" s="29">
        <f t="shared" si="24"/>
        <v>3</v>
      </c>
      <c r="R46" s="30">
        <f t="shared" si="24"/>
        <v>9</v>
      </c>
    </row>
    <row r="47" spans="1:18" x14ac:dyDescent="0.15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3"/>
      <c r="R47" s="34"/>
    </row>
    <row r="48" spans="1:18" x14ac:dyDescent="0.15">
      <c r="A48" s="23" t="s">
        <v>24</v>
      </c>
      <c r="B48" s="35">
        <f t="shared" ref="B48:R48" si="25">SUM(B33:B40)</f>
        <v>8</v>
      </c>
      <c r="C48" s="36">
        <f t="shared" si="25"/>
        <v>27</v>
      </c>
      <c r="D48" s="36">
        <f t="shared" si="25"/>
        <v>0</v>
      </c>
      <c r="E48" s="37">
        <f t="shared" si="25"/>
        <v>35</v>
      </c>
      <c r="F48" s="35">
        <f t="shared" si="25"/>
        <v>0</v>
      </c>
      <c r="G48" s="36">
        <f t="shared" si="25"/>
        <v>0</v>
      </c>
      <c r="H48" s="36">
        <f t="shared" si="25"/>
        <v>0</v>
      </c>
      <c r="I48" s="37">
        <f t="shared" si="25"/>
        <v>0</v>
      </c>
      <c r="J48" s="35">
        <f t="shared" si="25"/>
        <v>0</v>
      </c>
      <c r="K48" s="36">
        <f t="shared" si="25"/>
        <v>0</v>
      </c>
      <c r="L48" s="36">
        <f t="shared" si="25"/>
        <v>6</v>
      </c>
      <c r="M48" s="37">
        <f t="shared" si="25"/>
        <v>6</v>
      </c>
      <c r="N48" s="35">
        <f t="shared" si="25"/>
        <v>24</v>
      </c>
      <c r="O48" s="36">
        <f t="shared" si="25"/>
        <v>0</v>
      </c>
      <c r="P48" s="36">
        <f>SUM(P33:P40)</f>
        <v>0</v>
      </c>
      <c r="Q48" s="36">
        <f t="shared" si="25"/>
        <v>5</v>
      </c>
      <c r="R48" s="37">
        <f t="shared" si="25"/>
        <v>29</v>
      </c>
    </row>
    <row r="49" spans="1:18" x14ac:dyDescent="0.15">
      <c r="A49" s="23" t="s">
        <v>25</v>
      </c>
      <c r="B49" s="35">
        <f t="shared" ref="B49:R49" si="26">MAX(B42:B46)</f>
        <v>5</v>
      </c>
      <c r="C49" s="36">
        <f t="shared" si="26"/>
        <v>20</v>
      </c>
      <c r="D49" s="36">
        <f t="shared" si="26"/>
        <v>0</v>
      </c>
      <c r="E49" s="37">
        <f t="shared" si="26"/>
        <v>23</v>
      </c>
      <c r="F49" s="35">
        <f t="shared" si="26"/>
        <v>0</v>
      </c>
      <c r="G49" s="36">
        <f t="shared" si="26"/>
        <v>0</v>
      </c>
      <c r="H49" s="36">
        <f t="shared" si="26"/>
        <v>0</v>
      </c>
      <c r="I49" s="37">
        <f t="shared" si="26"/>
        <v>0</v>
      </c>
      <c r="J49" s="35">
        <f t="shared" si="26"/>
        <v>0</v>
      </c>
      <c r="K49" s="36">
        <f t="shared" si="26"/>
        <v>0</v>
      </c>
      <c r="L49" s="36">
        <f t="shared" si="26"/>
        <v>4</v>
      </c>
      <c r="M49" s="37">
        <f t="shared" si="26"/>
        <v>4</v>
      </c>
      <c r="N49" s="35">
        <f t="shared" si="26"/>
        <v>19</v>
      </c>
      <c r="O49" s="36">
        <f t="shared" si="26"/>
        <v>0</v>
      </c>
      <c r="P49" s="36">
        <f>MAX(P42:P46)</f>
        <v>0</v>
      </c>
      <c r="Q49" s="36">
        <f t="shared" si="26"/>
        <v>3</v>
      </c>
      <c r="R49" s="37">
        <f t="shared" si="26"/>
        <v>22</v>
      </c>
    </row>
    <row r="50" spans="1:18" x14ac:dyDescent="0.15">
      <c r="A50" s="23" t="s">
        <v>26</v>
      </c>
      <c r="B50" s="35">
        <f t="shared" ref="B50:R50" si="27">SUM(B33:B40)/2</f>
        <v>4</v>
      </c>
      <c r="C50" s="36">
        <f t="shared" si="27"/>
        <v>13.5</v>
      </c>
      <c r="D50" s="36">
        <f t="shared" si="27"/>
        <v>0</v>
      </c>
      <c r="E50" s="37">
        <f t="shared" si="27"/>
        <v>17.5</v>
      </c>
      <c r="F50" s="35">
        <f t="shared" si="27"/>
        <v>0</v>
      </c>
      <c r="G50" s="36">
        <f t="shared" si="27"/>
        <v>0</v>
      </c>
      <c r="H50" s="36">
        <f t="shared" si="27"/>
        <v>0</v>
      </c>
      <c r="I50" s="37">
        <f t="shared" si="27"/>
        <v>0</v>
      </c>
      <c r="J50" s="35">
        <f t="shared" si="27"/>
        <v>0</v>
      </c>
      <c r="K50" s="36">
        <f t="shared" si="27"/>
        <v>0</v>
      </c>
      <c r="L50" s="36">
        <f t="shared" si="27"/>
        <v>3</v>
      </c>
      <c r="M50" s="37">
        <f t="shared" si="27"/>
        <v>3</v>
      </c>
      <c r="N50" s="35">
        <f t="shared" si="27"/>
        <v>12</v>
      </c>
      <c r="O50" s="36">
        <f t="shared" si="27"/>
        <v>0</v>
      </c>
      <c r="P50" s="36">
        <f>SUM(P33:P40)/2</f>
        <v>0</v>
      </c>
      <c r="Q50" s="36">
        <f t="shared" si="27"/>
        <v>2.5</v>
      </c>
      <c r="R50" s="37">
        <f t="shared" si="27"/>
        <v>14.5</v>
      </c>
    </row>
    <row r="51" spans="1:18" ht="14" thickBot="1" x14ac:dyDescent="0.2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39"/>
      <c r="R51" s="40"/>
    </row>
    <row r="52" spans="1:18" x14ac:dyDescent="0.15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</row>
    <row r="53" spans="1:18" ht="14" thickBot="1" x14ac:dyDescent="0.2">
      <c r="A53" s="1"/>
      <c r="B53" s="1" t="str">
        <f>cycle!A5</f>
        <v>Tuesday 21 March 2000</v>
      </c>
      <c r="D53" s="2"/>
      <c r="H53" s="1" t="str">
        <f>cycle!B5</f>
        <v>Overcast but generally fine</v>
      </c>
    </row>
    <row r="54" spans="1:18" x14ac:dyDescent="0.15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6"/>
      <c r="R54" s="7"/>
    </row>
    <row r="55" spans="1:18" s="13" customFormat="1" ht="14" thickBot="1" x14ac:dyDescent="0.2">
      <c r="A55" s="8"/>
      <c r="B55" s="9"/>
      <c r="C55" s="10" t="str">
        <f>C30</f>
        <v>Cent Hway</v>
      </c>
      <c r="D55" s="11"/>
      <c r="E55" s="12"/>
      <c r="F55" s="9"/>
      <c r="G55" s="10" t="str">
        <f>G30</f>
        <v>Jarden Mile</v>
      </c>
      <c r="H55" s="11"/>
      <c r="I55" s="12"/>
      <c r="J55" s="9"/>
      <c r="K55" s="10" t="str">
        <f>K30</f>
        <v>Hutt (S)</v>
      </c>
      <c r="L55" s="11"/>
      <c r="M55" s="12"/>
      <c r="N55" s="9"/>
      <c r="O55" s="10" t="str">
        <f>O30</f>
        <v>Off Ramp</v>
      </c>
      <c r="P55" s="10"/>
      <c r="Q55" s="11"/>
      <c r="R55" s="12"/>
    </row>
    <row r="56" spans="1:18" s="18" customFormat="1" ht="11" x14ac:dyDescent="0.15">
      <c r="A56" s="14"/>
      <c r="B56" s="15" t="s">
        <v>50</v>
      </c>
      <c r="C56" s="16" t="s">
        <v>51</v>
      </c>
      <c r="D56" s="16" t="s">
        <v>52</v>
      </c>
      <c r="E56" s="17" t="s">
        <v>10</v>
      </c>
      <c r="F56" s="15" t="s">
        <v>50</v>
      </c>
      <c r="G56" s="16" t="s">
        <v>50</v>
      </c>
      <c r="H56" s="16" t="s">
        <v>52</v>
      </c>
      <c r="I56" s="17" t="s">
        <v>10</v>
      </c>
      <c r="J56" s="15" t="s">
        <v>50</v>
      </c>
      <c r="K56" s="16" t="s">
        <v>50</v>
      </c>
      <c r="L56" s="16" t="s">
        <v>51</v>
      </c>
      <c r="M56" s="17" t="s">
        <v>10</v>
      </c>
      <c r="N56" s="15" t="s">
        <v>50</v>
      </c>
      <c r="O56" s="16" t="s">
        <v>51</v>
      </c>
      <c r="P56" s="16" t="s">
        <v>52</v>
      </c>
      <c r="Q56" s="16" t="s">
        <v>52</v>
      </c>
      <c r="R56" s="17" t="s">
        <v>10</v>
      </c>
    </row>
    <row r="57" spans="1:18" s="13" customFormat="1" x14ac:dyDescent="0.15">
      <c r="A57" s="8"/>
      <c r="B57" s="19" t="s">
        <v>54</v>
      </c>
      <c r="C57" s="20" t="s">
        <v>55</v>
      </c>
      <c r="D57" s="20" t="s">
        <v>56</v>
      </c>
      <c r="E57" s="21"/>
      <c r="F57" s="19" t="s">
        <v>53</v>
      </c>
      <c r="G57" s="20" t="s">
        <v>54</v>
      </c>
      <c r="H57" s="20" t="s">
        <v>55</v>
      </c>
      <c r="I57" s="21"/>
      <c r="J57" s="19" t="s">
        <v>56</v>
      </c>
      <c r="K57" s="20" t="s">
        <v>53</v>
      </c>
      <c r="L57" s="20" t="s">
        <v>54</v>
      </c>
      <c r="M57" s="21"/>
      <c r="N57" s="19" t="s">
        <v>55</v>
      </c>
      <c r="O57" s="20" t="s">
        <v>56</v>
      </c>
      <c r="P57" s="20" t="s">
        <v>53</v>
      </c>
      <c r="Q57" s="20" t="s">
        <v>54</v>
      </c>
      <c r="R57" s="22"/>
    </row>
    <row r="58" spans="1:18" s="13" customFormat="1" x14ac:dyDescent="0.15">
      <c r="A58" s="23" t="s">
        <v>11</v>
      </c>
      <c r="B58" s="24">
        <v>0</v>
      </c>
      <c r="C58" s="25">
        <v>4</v>
      </c>
      <c r="D58" s="25">
        <v>0</v>
      </c>
      <c r="E58" s="26">
        <f t="shared" ref="E58:E65" si="28">SUM(B58:D58)</f>
        <v>4</v>
      </c>
      <c r="F58" s="24">
        <v>0</v>
      </c>
      <c r="G58" s="25">
        <v>0</v>
      </c>
      <c r="H58" s="25">
        <v>0</v>
      </c>
      <c r="I58" s="26">
        <f t="shared" ref="I58:I65" si="29">SUM(F58:H58)</f>
        <v>0</v>
      </c>
      <c r="J58" s="24">
        <v>0</v>
      </c>
      <c r="K58" s="25">
        <v>0</v>
      </c>
      <c r="L58" s="25">
        <v>1</v>
      </c>
      <c r="M58" s="26">
        <f t="shared" ref="M58:M65" si="30">SUM(J58:L58)</f>
        <v>1</v>
      </c>
      <c r="N58" s="24">
        <v>5</v>
      </c>
      <c r="O58" s="25">
        <v>0</v>
      </c>
      <c r="P58" s="25">
        <v>0</v>
      </c>
      <c r="Q58" s="25">
        <v>0</v>
      </c>
      <c r="R58" s="26">
        <f t="shared" ref="R58:R65" si="31">SUM(N58:Q58)</f>
        <v>5</v>
      </c>
    </row>
    <row r="59" spans="1:18" s="13" customFormat="1" x14ac:dyDescent="0.15">
      <c r="A59" s="23" t="s">
        <v>12</v>
      </c>
      <c r="B59" s="24">
        <v>1</v>
      </c>
      <c r="C59" s="25">
        <v>6</v>
      </c>
      <c r="D59" s="25">
        <v>0</v>
      </c>
      <c r="E59" s="26">
        <f t="shared" si="28"/>
        <v>7</v>
      </c>
      <c r="F59" s="24">
        <v>0</v>
      </c>
      <c r="G59" s="25">
        <v>0</v>
      </c>
      <c r="H59" s="25">
        <v>0</v>
      </c>
      <c r="I59" s="26">
        <f t="shared" si="29"/>
        <v>0</v>
      </c>
      <c r="J59" s="24">
        <v>0</v>
      </c>
      <c r="K59" s="25">
        <v>0</v>
      </c>
      <c r="L59" s="25">
        <v>3</v>
      </c>
      <c r="M59" s="26">
        <f t="shared" si="30"/>
        <v>3</v>
      </c>
      <c r="N59" s="24">
        <v>5</v>
      </c>
      <c r="O59" s="25">
        <v>0</v>
      </c>
      <c r="P59" s="25">
        <v>1</v>
      </c>
      <c r="Q59" s="25">
        <v>0</v>
      </c>
      <c r="R59" s="26">
        <f t="shared" si="31"/>
        <v>6</v>
      </c>
    </row>
    <row r="60" spans="1:18" s="13" customFormat="1" x14ac:dyDescent="0.15">
      <c r="A60" s="23" t="s">
        <v>13</v>
      </c>
      <c r="B60" s="24">
        <v>2</v>
      </c>
      <c r="C60" s="25">
        <v>9</v>
      </c>
      <c r="D60" s="25">
        <v>0</v>
      </c>
      <c r="E60" s="26">
        <f t="shared" si="28"/>
        <v>11</v>
      </c>
      <c r="F60" s="24">
        <v>0</v>
      </c>
      <c r="G60" s="25">
        <v>0</v>
      </c>
      <c r="H60" s="25">
        <v>0</v>
      </c>
      <c r="I60" s="26">
        <f t="shared" si="29"/>
        <v>0</v>
      </c>
      <c r="J60" s="24">
        <v>0</v>
      </c>
      <c r="K60" s="25">
        <v>0</v>
      </c>
      <c r="L60" s="25">
        <v>2</v>
      </c>
      <c r="M60" s="26">
        <f t="shared" si="30"/>
        <v>2</v>
      </c>
      <c r="N60" s="24">
        <v>4</v>
      </c>
      <c r="O60" s="25">
        <v>0</v>
      </c>
      <c r="P60" s="25">
        <v>1</v>
      </c>
      <c r="Q60" s="25">
        <v>0</v>
      </c>
      <c r="R60" s="26">
        <f t="shared" si="31"/>
        <v>5</v>
      </c>
    </row>
    <row r="61" spans="1:18" s="13" customFormat="1" x14ac:dyDescent="0.15">
      <c r="A61" s="23" t="s">
        <v>14</v>
      </c>
      <c r="B61" s="24">
        <v>3</v>
      </c>
      <c r="C61" s="25">
        <v>8</v>
      </c>
      <c r="D61" s="25">
        <v>0</v>
      </c>
      <c r="E61" s="26">
        <f t="shared" si="28"/>
        <v>11</v>
      </c>
      <c r="F61" s="24">
        <v>0</v>
      </c>
      <c r="G61" s="25">
        <v>0</v>
      </c>
      <c r="H61" s="25">
        <v>0</v>
      </c>
      <c r="I61" s="26">
        <f t="shared" si="29"/>
        <v>0</v>
      </c>
      <c r="J61" s="24">
        <v>0</v>
      </c>
      <c r="K61" s="25">
        <v>0</v>
      </c>
      <c r="L61" s="25">
        <v>0</v>
      </c>
      <c r="M61" s="26">
        <f t="shared" si="30"/>
        <v>0</v>
      </c>
      <c r="N61" s="24">
        <v>13</v>
      </c>
      <c r="O61" s="25">
        <v>0</v>
      </c>
      <c r="P61" s="25">
        <v>0</v>
      </c>
      <c r="Q61" s="25">
        <v>0</v>
      </c>
      <c r="R61" s="26">
        <f t="shared" si="31"/>
        <v>13</v>
      </c>
    </row>
    <row r="62" spans="1:18" s="13" customFormat="1" x14ac:dyDescent="0.15">
      <c r="A62" s="23" t="s">
        <v>15</v>
      </c>
      <c r="B62" s="24">
        <v>1</v>
      </c>
      <c r="C62" s="25">
        <v>5</v>
      </c>
      <c r="D62" s="25">
        <v>0</v>
      </c>
      <c r="E62" s="26">
        <f t="shared" si="28"/>
        <v>6</v>
      </c>
      <c r="F62" s="24">
        <v>0</v>
      </c>
      <c r="G62" s="25">
        <v>0</v>
      </c>
      <c r="H62" s="25">
        <v>0</v>
      </c>
      <c r="I62" s="26">
        <f t="shared" si="29"/>
        <v>0</v>
      </c>
      <c r="J62" s="24">
        <v>0</v>
      </c>
      <c r="K62" s="25">
        <v>0</v>
      </c>
      <c r="L62" s="25">
        <v>3</v>
      </c>
      <c r="M62" s="26">
        <f t="shared" si="30"/>
        <v>3</v>
      </c>
      <c r="N62" s="24">
        <v>10</v>
      </c>
      <c r="O62" s="25">
        <v>0</v>
      </c>
      <c r="P62" s="25">
        <v>0</v>
      </c>
      <c r="Q62" s="25">
        <v>0</v>
      </c>
      <c r="R62" s="26">
        <f t="shared" si="31"/>
        <v>10</v>
      </c>
    </row>
    <row r="63" spans="1:18" s="13" customFormat="1" x14ac:dyDescent="0.15">
      <c r="A63" s="23" t="s">
        <v>16</v>
      </c>
      <c r="B63" s="24">
        <v>0</v>
      </c>
      <c r="C63" s="25">
        <v>2</v>
      </c>
      <c r="D63" s="25">
        <v>0</v>
      </c>
      <c r="E63" s="26">
        <f t="shared" si="28"/>
        <v>2</v>
      </c>
      <c r="F63" s="24">
        <v>0</v>
      </c>
      <c r="G63" s="25">
        <v>0</v>
      </c>
      <c r="H63" s="25">
        <v>0</v>
      </c>
      <c r="I63" s="26">
        <f t="shared" si="29"/>
        <v>0</v>
      </c>
      <c r="J63" s="24">
        <v>0</v>
      </c>
      <c r="K63" s="25">
        <v>0</v>
      </c>
      <c r="L63" s="25">
        <v>0</v>
      </c>
      <c r="M63" s="26">
        <f t="shared" si="30"/>
        <v>0</v>
      </c>
      <c r="N63" s="24">
        <v>3</v>
      </c>
      <c r="O63" s="25">
        <v>0</v>
      </c>
      <c r="P63" s="25">
        <v>0</v>
      </c>
      <c r="Q63" s="25">
        <v>0</v>
      </c>
      <c r="R63" s="26">
        <f t="shared" si="31"/>
        <v>3</v>
      </c>
    </row>
    <row r="64" spans="1:18" s="13" customFormat="1" x14ac:dyDescent="0.15">
      <c r="A64" s="23" t="s">
        <v>17</v>
      </c>
      <c r="B64" s="24">
        <v>1</v>
      </c>
      <c r="C64" s="25">
        <v>4</v>
      </c>
      <c r="D64" s="25">
        <v>0</v>
      </c>
      <c r="E64" s="26">
        <f t="shared" si="28"/>
        <v>5</v>
      </c>
      <c r="F64" s="24">
        <v>0</v>
      </c>
      <c r="G64" s="25">
        <v>0</v>
      </c>
      <c r="H64" s="25">
        <v>0</v>
      </c>
      <c r="I64" s="26">
        <f t="shared" si="29"/>
        <v>0</v>
      </c>
      <c r="J64" s="24">
        <v>0</v>
      </c>
      <c r="K64" s="25">
        <v>0</v>
      </c>
      <c r="L64" s="25">
        <v>1</v>
      </c>
      <c r="M64" s="26">
        <f t="shared" si="30"/>
        <v>1</v>
      </c>
      <c r="N64" s="24">
        <v>3</v>
      </c>
      <c r="O64" s="25">
        <v>0</v>
      </c>
      <c r="P64" s="25">
        <v>0</v>
      </c>
      <c r="Q64" s="25">
        <v>0</v>
      </c>
      <c r="R64" s="26">
        <f t="shared" si="31"/>
        <v>3</v>
      </c>
    </row>
    <row r="65" spans="1:18" s="13" customFormat="1" x14ac:dyDescent="0.15">
      <c r="A65" s="23" t="s">
        <v>18</v>
      </c>
      <c r="B65" s="24">
        <v>0</v>
      </c>
      <c r="C65" s="25">
        <v>4</v>
      </c>
      <c r="D65" s="25">
        <v>0</v>
      </c>
      <c r="E65" s="26">
        <f t="shared" si="28"/>
        <v>4</v>
      </c>
      <c r="F65" s="24">
        <v>0</v>
      </c>
      <c r="G65" s="25">
        <v>0</v>
      </c>
      <c r="H65" s="25">
        <v>0</v>
      </c>
      <c r="I65" s="26">
        <f t="shared" si="29"/>
        <v>0</v>
      </c>
      <c r="J65" s="24">
        <v>0</v>
      </c>
      <c r="K65" s="25">
        <v>0</v>
      </c>
      <c r="L65" s="25">
        <v>0</v>
      </c>
      <c r="M65" s="26">
        <f t="shared" si="30"/>
        <v>0</v>
      </c>
      <c r="N65" s="24">
        <v>2</v>
      </c>
      <c r="O65" s="25">
        <v>0</v>
      </c>
      <c r="P65" s="25">
        <v>1</v>
      </c>
      <c r="Q65" s="25">
        <v>0</v>
      </c>
      <c r="R65" s="26">
        <f t="shared" si="31"/>
        <v>3</v>
      </c>
    </row>
    <row r="66" spans="1:18" s="13" customFormat="1" ht="14" thickBot="1" x14ac:dyDescent="0.2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5"/>
      <c r="R66" s="26"/>
    </row>
    <row r="67" spans="1:18" s="13" customFormat="1" hidden="1" x14ac:dyDescent="0.15">
      <c r="A67" s="23" t="s">
        <v>19</v>
      </c>
      <c r="B67" s="24">
        <f t="shared" ref="B67:R67" si="32">SUM(B58:B61)</f>
        <v>6</v>
      </c>
      <c r="C67" s="25">
        <f t="shared" si="32"/>
        <v>27</v>
      </c>
      <c r="D67" s="25">
        <f t="shared" si="32"/>
        <v>0</v>
      </c>
      <c r="E67" s="26">
        <f t="shared" si="32"/>
        <v>33</v>
      </c>
      <c r="F67" s="24">
        <f t="shared" si="32"/>
        <v>0</v>
      </c>
      <c r="G67" s="25">
        <f t="shared" si="32"/>
        <v>0</v>
      </c>
      <c r="H67" s="25">
        <f t="shared" si="32"/>
        <v>0</v>
      </c>
      <c r="I67" s="26">
        <f t="shared" si="32"/>
        <v>0</v>
      </c>
      <c r="J67" s="24">
        <f t="shared" si="32"/>
        <v>0</v>
      </c>
      <c r="K67" s="25">
        <f t="shared" si="32"/>
        <v>0</v>
      </c>
      <c r="L67" s="25">
        <f t="shared" si="32"/>
        <v>6</v>
      </c>
      <c r="M67" s="26">
        <f t="shared" si="32"/>
        <v>6</v>
      </c>
      <c r="N67" s="24">
        <f t="shared" si="32"/>
        <v>27</v>
      </c>
      <c r="O67" s="25">
        <f t="shared" si="32"/>
        <v>0</v>
      </c>
      <c r="P67" s="25"/>
      <c r="Q67" s="25">
        <f t="shared" si="32"/>
        <v>0</v>
      </c>
      <c r="R67" s="26">
        <f t="shared" si="32"/>
        <v>29</v>
      </c>
    </row>
    <row r="68" spans="1:18" s="13" customFormat="1" hidden="1" x14ac:dyDescent="0.15">
      <c r="A68" s="23" t="s">
        <v>20</v>
      </c>
      <c r="B68" s="24">
        <f t="shared" ref="B68:R68" si="33">SUM(B59:B62)</f>
        <v>7</v>
      </c>
      <c r="C68" s="25">
        <f t="shared" si="33"/>
        <v>28</v>
      </c>
      <c r="D68" s="25">
        <f t="shared" si="33"/>
        <v>0</v>
      </c>
      <c r="E68" s="26">
        <f t="shared" si="33"/>
        <v>35</v>
      </c>
      <c r="F68" s="24">
        <f t="shared" si="33"/>
        <v>0</v>
      </c>
      <c r="G68" s="25">
        <f t="shared" si="33"/>
        <v>0</v>
      </c>
      <c r="H68" s="25">
        <f t="shared" si="33"/>
        <v>0</v>
      </c>
      <c r="I68" s="26">
        <f t="shared" si="33"/>
        <v>0</v>
      </c>
      <c r="J68" s="24">
        <f t="shared" si="33"/>
        <v>0</v>
      </c>
      <c r="K68" s="25">
        <f t="shared" si="33"/>
        <v>0</v>
      </c>
      <c r="L68" s="25">
        <f t="shared" si="33"/>
        <v>8</v>
      </c>
      <c r="M68" s="26">
        <f t="shared" si="33"/>
        <v>8</v>
      </c>
      <c r="N68" s="24">
        <f t="shared" si="33"/>
        <v>32</v>
      </c>
      <c r="O68" s="25">
        <f t="shared" si="33"/>
        <v>0</v>
      </c>
      <c r="P68" s="25"/>
      <c r="Q68" s="25">
        <f t="shared" si="33"/>
        <v>0</v>
      </c>
      <c r="R68" s="26">
        <f t="shared" si="33"/>
        <v>34</v>
      </c>
    </row>
    <row r="69" spans="1:18" s="13" customFormat="1" hidden="1" x14ac:dyDescent="0.15">
      <c r="A69" s="23" t="s">
        <v>21</v>
      </c>
      <c r="B69" s="24">
        <f t="shared" ref="B69:R69" si="34">SUM(B60:B63)</f>
        <v>6</v>
      </c>
      <c r="C69" s="25">
        <f t="shared" si="34"/>
        <v>24</v>
      </c>
      <c r="D69" s="25">
        <f t="shared" si="34"/>
        <v>0</v>
      </c>
      <c r="E69" s="26">
        <f t="shared" si="34"/>
        <v>30</v>
      </c>
      <c r="F69" s="24">
        <f t="shared" si="34"/>
        <v>0</v>
      </c>
      <c r="G69" s="25">
        <f t="shared" si="34"/>
        <v>0</v>
      </c>
      <c r="H69" s="25">
        <f t="shared" si="34"/>
        <v>0</v>
      </c>
      <c r="I69" s="26">
        <f t="shared" si="34"/>
        <v>0</v>
      </c>
      <c r="J69" s="24">
        <f t="shared" si="34"/>
        <v>0</v>
      </c>
      <c r="K69" s="25">
        <f t="shared" si="34"/>
        <v>0</v>
      </c>
      <c r="L69" s="25">
        <f t="shared" si="34"/>
        <v>5</v>
      </c>
      <c r="M69" s="26">
        <f t="shared" si="34"/>
        <v>5</v>
      </c>
      <c r="N69" s="24">
        <f t="shared" si="34"/>
        <v>30</v>
      </c>
      <c r="O69" s="25">
        <f t="shared" si="34"/>
        <v>0</v>
      </c>
      <c r="P69" s="25"/>
      <c r="Q69" s="25">
        <f t="shared" si="34"/>
        <v>0</v>
      </c>
      <c r="R69" s="26">
        <f t="shared" si="34"/>
        <v>31</v>
      </c>
    </row>
    <row r="70" spans="1:18" s="13" customFormat="1" hidden="1" x14ac:dyDescent="0.15">
      <c r="A70" s="23" t="s">
        <v>22</v>
      </c>
      <c r="B70" s="24">
        <f t="shared" ref="B70:R70" si="35">SUM(B61:B64)</f>
        <v>5</v>
      </c>
      <c r="C70" s="25">
        <f t="shared" si="35"/>
        <v>19</v>
      </c>
      <c r="D70" s="25">
        <f t="shared" si="35"/>
        <v>0</v>
      </c>
      <c r="E70" s="26">
        <f t="shared" si="35"/>
        <v>24</v>
      </c>
      <c r="F70" s="24">
        <f t="shared" si="35"/>
        <v>0</v>
      </c>
      <c r="G70" s="25">
        <f t="shared" si="35"/>
        <v>0</v>
      </c>
      <c r="H70" s="25">
        <f t="shared" si="35"/>
        <v>0</v>
      </c>
      <c r="I70" s="26">
        <f t="shared" si="35"/>
        <v>0</v>
      </c>
      <c r="J70" s="24">
        <f t="shared" si="35"/>
        <v>0</v>
      </c>
      <c r="K70" s="25">
        <f t="shared" si="35"/>
        <v>0</v>
      </c>
      <c r="L70" s="25">
        <f t="shared" si="35"/>
        <v>4</v>
      </c>
      <c r="M70" s="26">
        <f t="shared" si="35"/>
        <v>4</v>
      </c>
      <c r="N70" s="24">
        <f t="shared" si="35"/>
        <v>29</v>
      </c>
      <c r="O70" s="25">
        <f t="shared" si="35"/>
        <v>0</v>
      </c>
      <c r="P70" s="25"/>
      <c r="Q70" s="25">
        <f t="shared" si="35"/>
        <v>0</v>
      </c>
      <c r="R70" s="26">
        <f t="shared" si="35"/>
        <v>29</v>
      </c>
    </row>
    <row r="71" spans="1:18" s="13" customFormat="1" ht="14" hidden="1" thickBot="1" x14ac:dyDescent="0.2">
      <c r="A71" s="27" t="s">
        <v>23</v>
      </c>
      <c r="B71" s="28">
        <f t="shared" ref="B71:R71" si="36">SUM(B62:B65)</f>
        <v>2</v>
      </c>
      <c r="C71" s="29">
        <f t="shared" si="36"/>
        <v>15</v>
      </c>
      <c r="D71" s="29">
        <f t="shared" si="36"/>
        <v>0</v>
      </c>
      <c r="E71" s="30">
        <f t="shared" si="36"/>
        <v>17</v>
      </c>
      <c r="F71" s="28">
        <f t="shared" si="36"/>
        <v>0</v>
      </c>
      <c r="G71" s="29">
        <f t="shared" si="36"/>
        <v>0</v>
      </c>
      <c r="H71" s="29">
        <f t="shared" si="36"/>
        <v>0</v>
      </c>
      <c r="I71" s="30">
        <f t="shared" si="36"/>
        <v>0</v>
      </c>
      <c r="J71" s="28">
        <f t="shared" si="36"/>
        <v>0</v>
      </c>
      <c r="K71" s="29">
        <f t="shared" si="36"/>
        <v>0</v>
      </c>
      <c r="L71" s="29">
        <f t="shared" si="36"/>
        <v>4</v>
      </c>
      <c r="M71" s="30">
        <f t="shared" si="36"/>
        <v>4</v>
      </c>
      <c r="N71" s="28">
        <f t="shared" si="36"/>
        <v>18</v>
      </c>
      <c r="O71" s="29">
        <f t="shared" si="36"/>
        <v>0</v>
      </c>
      <c r="P71" s="29"/>
      <c r="Q71" s="29">
        <f t="shared" si="36"/>
        <v>0</v>
      </c>
      <c r="R71" s="30">
        <f t="shared" si="36"/>
        <v>19</v>
      </c>
    </row>
    <row r="72" spans="1:18" x14ac:dyDescent="0.15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3"/>
      <c r="R72" s="34"/>
    </row>
    <row r="73" spans="1:18" x14ac:dyDescent="0.15">
      <c r="A73" s="23" t="s">
        <v>24</v>
      </c>
      <c r="B73" s="35">
        <f t="shared" ref="B73:R73" si="37">SUM(B58:B65)</f>
        <v>8</v>
      </c>
      <c r="C73" s="36">
        <f t="shared" si="37"/>
        <v>42</v>
      </c>
      <c r="D73" s="36">
        <f t="shared" si="37"/>
        <v>0</v>
      </c>
      <c r="E73" s="37">
        <f t="shared" si="37"/>
        <v>50</v>
      </c>
      <c r="F73" s="35">
        <f t="shared" si="37"/>
        <v>0</v>
      </c>
      <c r="G73" s="36">
        <f t="shared" si="37"/>
        <v>0</v>
      </c>
      <c r="H73" s="36">
        <f t="shared" si="37"/>
        <v>0</v>
      </c>
      <c r="I73" s="37">
        <f t="shared" si="37"/>
        <v>0</v>
      </c>
      <c r="J73" s="35">
        <f t="shared" si="37"/>
        <v>0</v>
      </c>
      <c r="K73" s="36">
        <f t="shared" si="37"/>
        <v>0</v>
      </c>
      <c r="L73" s="36">
        <f t="shared" si="37"/>
        <v>10</v>
      </c>
      <c r="M73" s="37">
        <f t="shared" si="37"/>
        <v>10</v>
      </c>
      <c r="N73" s="35">
        <f t="shared" si="37"/>
        <v>45</v>
      </c>
      <c r="O73" s="36">
        <f t="shared" si="37"/>
        <v>0</v>
      </c>
      <c r="P73" s="36">
        <f>SUM(P58:P65)</f>
        <v>3</v>
      </c>
      <c r="Q73" s="36">
        <f t="shared" si="37"/>
        <v>0</v>
      </c>
      <c r="R73" s="37">
        <f t="shared" si="37"/>
        <v>48</v>
      </c>
    </row>
    <row r="74" spans="1:18" x14ac:dyDescent="0.15">
      <c r="A74" s="23" t="s">
        <v>25</v>
      </c>
      <c r="B74" s="35">
        <f t="shared" ref="B74:R74" si="38">MAX(B67:B71)</f>
        <v>7</v>
      </c>
      <c r="C74" s="36">
        <f t="shared" si="38"/>
        <v>28</v>
      </c>
      <c r="D74" s="36">
        <f t="shared" si="38"/>
        <v>0</v>
      </c>
      <c r="E74" s="37">
        <f t="shared" si="38"/>
        <v>35</v>
      </c>
      <c r="F74" s="35">
        <f t="shared" si="38"/>
        <v>0</v>
      </c>
      <c r="G74" s="36">
        <f t="shared" si="38"/>
        <v>0</v>
      </c>
      <c r="H74" s="36">
        <f t="shared" si="38"/>
        <v>0</v>
      </c>
      <c r="I74" s="37">
        <f t="shared" si="38"/>
        <v>0</v>
      </c>
      <c r="J74" s="35">
        <f t="shared" si="38"/>
        <v>0</v>
      </c>
      <c r="K74" s="36">
        <f t="shared" si="38"/>
        <v>0</v>
      </c>
      <c r="L74" s="36">
        <f t="shared" si="38"/>
        <v>8</v>
      </c>
      <c r="M74" s="37">
        <f t="shared" si="38"/>
        <v>8</v>
      </c>
      <c r="N74" s="35">
        <f t="shared" si="38"/>
        <v>32</v>
      </c>
      <c r="O74" s="36">
        <f t="shared" si="38"/>
        <v>0</v>
      </c>
      <c r="P74" s="36">
        <f>MAX(P67:P71)</f>
        <v>0</v>
      </c>
      <c r="Q74" s="36">
        <f t="shared" si="38"/>
        <v>0</v>
      </c>
      <c r="R74" s="37">
        <f t="shared" si="38"/>
        <v>34</v>
      </c>
    </row>
    <row r="75" spans="1:18" x14ac:dyDescent="0.15">
      <c r="A75" s="23" t="s">
        <v>26</v>
      </c>
      <c r="B75" s="35">
        <f t="shared" ref="B75:R75" si="39">SUM(B58:B65)/2</f>
        <v>4</v>
      </c>
      <c r="C75" s="36">
        <f t="shared" si="39"/>
        <v>21</v>
      </c>
      <c r="D75" s="36">
        <f t="shared" si="39"/>
        <v>0</v>
      </c>
      <c r="E75" s="37">
        <f t="shared" si="39"/>
        <v>25</v>
      </c>
      <c r="F75" s="35">
        <f t="shared" si="39"/>
        <v>0</v>
      </c>
      <c r="G75" s="36">
        <f t="shared" si="39"/>
        <v>0</v>
      </c>
      <c r="H75" s="36">
        <f t="shared" si="39"/>
        <v>0</v>
      </c>
      <c r="I75" s="37">
        <f t="shared" si="39"/>
        <v>0</v>
      </c>
      <c r="J75" s="35">
        <f t="shared" si="39"/>
        <v>0</v>
      </c>
      <c r="K75" s="36">
        <f t="shared" si="39"/>
        <v>0</v>
      </c>
      <c r="L75" s="36">
        <f t="shared" si="39"/>
        <v>5</v>
      </c>
      <c r="M75" s="37">
        <f t="shared" si="39"/>
        <v>5</v>
      </c>
      <c r="N75" s="35">
        <f t="shared" si="39"/>
        <v>22.5</v>
      </c>
      <c r="O75" s="36">
        <f t="shared" si="39"/>
        <v>0</v>
      </c>
      <c r="P75" s="36">
        <f>SUM(P58:P65)/2</f>
        <v>1.5</v>
      </c>
      <c r="Q75" s="36">
        <f t="shared" si="39"/>
        <v>0</v>
      </c>
      <c r="R75" s="37">
        <f t="shared" si="39"/>
        <v>24</v>
      </c>
    </row>
    <row r="76" spans="1:18" ht="14" thickBot="1" x14ac:dyDescent="0.2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39"/>
      <c r="R76" s="40"/>
    </row>
    <row r="77" spans="1:18" x14ac:dyDescent="0.15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</row>
    <row r="78" spans="1:18" ht="14" thickBot="1" x14ac:dyDescent="0.2">
      <c r="A78" s="1"/>
      <c r="B78" s="1" t="str">
        <f>cycle!A6</f>
        <v>Wednesday 22 March 2000</v>
      </c>
      <c r="D78" s="2"/>
      <c r="H78" s="1" t="str">
        <f>cycle!B6</f>
        <v>Overcast but generally fine</v>
      </c>
    </row>
    <row r="79" spans="1:18" x14ac:dyDescent="0.15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6"/>
      <c r="R79" s="7"/>
    </row>
    <row r="80" spans="1:18" s="13" customFormat="1" ht="14" thickBot="1" x14ac:dyDescent="0.2">
      <c r="A80" s="8"/>
      <c r="B80" s="9"/>
      <c r="C80" s="10" t="str">
        <f>C55</f>
        <v>Cent Hway</v>
      </c>
      <c r="D80" s="11"/>
      <c r="E80" s="12"/>
      <c r="F80" s="9"/>
      <c r="G80" s="10" t="str">
        <f>G55</f>
        <v>Jarden Mile</v>
      </c>
      <c r="H80" s="11"/>
      <c r="I80" s="12"/>
      <c r="J80" s="9"/>
      <c r="K80" s="10" t="str">
        <f>K55</f>
        <v>Hutt (S)</v>
      </c>
      <c r="L80" s="11"/>
      <c r="M80" s="12"/>
      <c r="N80" s="9"/>
      <c r="O80" s="10" t="str">
        <f>O55</f>
        <v>Off Ramp</v>
      </c>
      <c r="P80" s="10"/>
      <c r="Q80" s="11"/>
      <c r="R80" s="12"/>
    </row>
    <row r="81" spans="1:18" s="18" customFormat="1" ht="11" x14ac:dyDescent="0.15">
      <c r="A81" s="14"/>
      <c r="B81" s="15" t="s">
        <v>50</v>
      </c>
      <c r="C81" s="16" t="s">
        <v>51</v>
      </c>
      <c r="D81" s="16" t="s">
        <v>52</v>
      </c>
      <c r="E81" s="17" t="s">
        <v>10</v>
      </c>
      <c r="F81" s="15" t="s">
        <v>50</v>
      </c>
      <c r="G81" s="16" t="s">
        <v>50</v>
      </c>
      <c r="H81" s="16" t="s">
        <v>52</v>
      </c>
      <c r="I81" s="17" t="s">
        <v>10</v>
      </c>
      <c r="J81" s="15" t="s">
        <v>50</v>
      </c>
      <c r="K81" s="16" t="s">
        <v>50</v>
      </c>
      <c r="L81" s="16" t="s">
        <v>51</v>
      </c>
      <c r="M81" s="17" t="s">
        <v>10</v>
      </c>
      <c r="N81" s="15" t="s">
        <v>50</v>
      </c>
      <c r="O81" s="16" t="s">
        <v>51</v>
      </c>
      <c r="P81" s="16" t="s">
        <v>52</v>
      </c>
      <c r="Q81" s="16" t="s">
        <v>52</v>
      </c>
      <c r="R81" s="17" t="s">
        <v>10</v>
      </c>
    </row>
    <row r="82" spans="1:18" s="13" customFormat="1" x14ac:dyDescent="0.15">
      <c r="A82" s="8"/>
      <c r="B82" s="19" t="s">
        <v>54</v>
      </c>
      <c r="C82" s="20" t="s">
        <v>55</v>
      </c>
      <c r="D82" s="20" t="s">
        <v>56</v>
      </c>
      <c r="E82" s="21"/>
      <c r="F82" s="19" t="s">
        <v>53</v>
      </c>
      <c r="G82" s="20" t="s">
        <v>54</v>
      </c>
      <c r="H82" s="20" t="s">
        <v>55</v>
      </c>
      <c r="I82" s="21"/>
      <c r="J82" s="19" t="s">
        <v>56</v>
      </c>
      <c r="K82" s="20" t="s">
        <v>53</v>
      </c>
      <c r="L82" s="20" t="s">
        <v>54</v>
      </c>
      <c r="M82" s="21"/>
      <c r="N82" s="19" t="s">
        <v>55</v>
      </c>
      <c r="O82" s="20" t="s">
        <v>56</v>
      </c>
      <c r="P82" s="20" t="s">
        <v>53</v>
      </c>
      <c r="Q82" s="20" t="s">
        <v>54</v>
      </c>
      <c r="R82" s="22"/>
    </row>
    <row r="83" spans="1:18" s="13" customFormat="1" x14ac:dyDescent="0.15">
      <c r="A83" s="23" t="s">
        <v>11</v>
      </c>
      <c r="B83" s="24">
        <v>0</v>
      </c>
      <c r="C83" s="25">
        <v>3</v>
      </c>
      <c r="D83" s="25">
        <v>0</v>
      </c>
      <c r="E83" s="26">
        <f t="shared" ref="E83:E90" si="40">SUM(B83:D83)</f>
        <v>3</v>
      </c>
      <c r="F83" s="24">
        <v>0</v>
      </c>
      <c r="G83" s="25">
        <v>0</v>
      </c>
      <c r="H83" s="25">
        <v>0</v>
      </c>
      <c r="I83" s="26">
        <f t="shared" ref="I83:I90" si="41">SUM(F83:H83)</f>
        <v>0</v>
      </c>
      <c r="J83" s="24">
        <v>0</v>
      </c>
      <c r="K83" s="25">
        <v>0</v>
      </c>
      <c r="L83" s="25">
        <v>1</v>
      </c>
      <c r="M83" s="26">
        <f t="shared" ref="M83:M90" si="42">SUM(J83:L83)</f>
        <v>1</v>
      </c>
      <c r="N83" s="24">
        <v>5</v>
      </c>
      <c r="O83" s="25">
        <v>0</v>
      </c>
      <c r="P83" s="25">
        <v>0</v>
      </c>
      <c r="Q83" s="25">
        <v>0</v>
      </c>
      <c r="R83" s="26">
        <f t="shared" ref="R83:R90" si="43">SUM(N83:Q83)</f>
        <v>5</v>
      </c>
    </row>
    <row r="84" spans="1:18" s="13" customFormat="1" x14ac:dyDescent="0.15">
      <c r="A84" s="23" t="s">
        <v>12</v>
      </c>
      <c r="B84" s="24">
        <v>1</v>
      </c>
      <c r="C84" s="25">
        <v>3</v>
      </c>
      <c r="D84" s="25">
        <v>0</v>
      </c>
      <c r="E84" s="26">
        <f t="shared" si="40"/>
        <v>4</v>
      </c>
      <c r="F84" s="24">
        <v>0</v>
      </c>
      <c r="G84" s="25">
        <v>0</v>
      </c>
      <c r="H84" s="25">
        <v>0</v>
      </c>
      <c r="I84" s="26">
        <f t="shared" si="41"/>
        <v>0</v>
      </c>
      <c r="J84" s="24">
        <v>0</v>
      </c>
      <c r="K84" s="25">
        <v>0</v>
      </c>
      <c r="L84" s="25">
        <v>1</v>
      </c>
      <c r="M84" s="26">
        <f t="shared" si="42"/>
        <v>1</v>
      </c>
      <c r="N84" s="24">
        <v>0</v>
      </c>
      <c r="O84" s="25">
        <v>0</v>
      </c>
      <c r="P84" s="25">
        <v>0</v>
      </c>
      <c r="Q84" s="25">
        <v>0</v>
      </c>
      <c r="R84" s="26">
        <f t="shared" si="43"/>
        <v>0</v>
      </c>
    </row>
    <row r="85" spans="1:18" s="13" customFormat="1" x14ac:dyDescent="0.15">
      <c r="A85" s="23" t="s">
        <v>13</v>
      </c>
      <c r="B85" s="24">
        <v>1</v>
      </c>
      <c r="C85" s="25">
        <v>0</v>
      </c>
      <c r="D85" s="25">
        <v>0</v>
      </c>
      <c r="E85" s="26">
        <f t="shared" si="40"/>
        <v>1</v>
      </c>
      <c r="F85" s="24">
        <v>0</v>
      </c>
      <c r="G85" s="25">
        <v>0</v>
      </c>
      <c r="H85" s="25">
        <v>0</v>
      </c>
      <c r="I85" s="26">
        <f t="shared" si="41"/>
        <v>0</v>
      </c>
      <c r="J85" s="24">
        <v>0</v>
      </c>
      <c r="K85" s="25">
        <v>0</v>
      </c>
      <c r="L85" s="25">
        <v>0</v>
      </c>
      <c r="M85" s="26">
        <f t="shared" si="42"/>
        <v>0</v>
      </c>
      <c r="N85" s="24">
        <v>0</v>
      </c>
      <c r="O85" s="25">
        <v>0</v>
      </c>
      <c r="P85" s="25">
        <v>0</v>
      </c>
      <c r="Q85" s="25">
        <v>0</v>
      </c>
      <c r="R85" s="26">
        <f t="shared" si="43"/>
        <v>0</v>
      </c>
    </row>
    <row r="86" spans="1:18" s="13" customFormat="1" x14ac:dyDescent="0.15">
      <c r="A86" s="23" t="s">
        <v>14</v>
      </c>
      <c r="B86" s="24">
        <v>0</v>
      </c>
      <c r="C86" s="25">
        <v>2</v>
      </c>
      <c r="D86" s="25">
        <v>0</v>
      </c>
      <c r="E86" s="26">
        <f t="shared" si="40"/>
        <v>2</v>
      </c>
      <c r="F86" s="24">
        <v>0</v>
      </c>
      <c r="G86" s="25">
        <v>0</v>
      </c>
      <c r="H86" s="25">
        <v>0</v>
      </c>
      <c r="I86" s="26">
        <f t="shared" si="41"/>
        <v>0</v>
      </c>
      <c r="J86" s="24">
        <v>0</v>
      </c>
      <c r="K86" s="25">
        <v>0</v>
      </c>
      <c r="L86" s="25">
        <v>0</v>
      </c>
      <c r="M86" s="26">
        <f t="shared" si="42"/>
        <v>0</v>
      </c>
      <c r="N86" s="24">
        <v>2</v>
      </c>
      <c r="O86" s="25">
        <v>0</v>
      </c>
      <c r="P86" s="25">
        <v>0</v>
      </c>
      <c r="Q86" s="25">
        <v>0</v>
      </c>
      <c r="R86" s="26">
        <f t="shared" si="43"/>
        <v>2</v>
      </c>
    </row>
    <row r="87" spans="1:18" s="13" customFormat="1" x14ac:dyDescent="0.15">
      <c r="A87" s="23" t="s">
        <v>15</v>
      </c>
      <c r="B87" s="24">
        <v>0</v>
      </c>
      <c r="C87" s="25">
        <v>1</v>
      </c>
      <c r="D87" s="25">
        <v>0</v>
      </c>
      <c r="E87" s="26">
        <f t="shared" si="40"/>
        <v>1</v>
      </c>
      <c r="F87" s="24">
        <v>0</v>
      </c>
      <c r="G87" s="25">
        <v>0</v>
      </c>
      <c r="H87" s="25">
        <v>0</v>
      </c>
      <c r="I87" s="26">
        <f t="shared" si="41"/>
        <v>0</v>
      </c>
      <c r="J87" s="24">
        <v>0</v>
      </c>
      <c r="K87" s="25">
        <v>0</v>
      </c>
      <c r="L87" s="25">
        <v>0</v>
      </c>
      <c r="M87" s="26">
        <f t="shared" si="42"/>
        <v>0</v>
      </c>
      <c r="N87" s="24">
        <v>2</v>
      </c>
      <c r="O87" s="25">
        <v>0</v>
      </c>
      <c r="P87" s="25">
        <v>0</v>
      </c>
      <c r="Q87" s="25">
        <v>0</v>
      </c>
      <c r="R87" s="26">
        <f t="shared" si="43"/>
        <v>2</v>
      </c>
    </row>
    <row r="88" spans="1:18" s="13" customFormat="1" x14ac:dyDescent="0.15">
      <c r="A88" s="23" t="s">
        <v>16</v>
      </c>
      <c r="B88" s="24">
        <v>1</v>
      </c>
      <c r="C88" s="25">
        <v>1</v>
      </c>
      <c r="D88" s="25">
        <v>0</v>
      </c>
      <c r="E88" s="26">
        <f t="shared" si="40"/>
        <v>2</v>
      </c>
      <c r="F88" s="24">
        <v>0</v>
      </c>
      <c r="G88" s="25">
        <v>0</v>
      </c>
      <c r="H88" s="25">
        <v>0</v>
      </c>
      <c r="I88" s="26">
        <f t="shared" si="41"/>
        <v>0</v>
      </c>
      <c r="J88" s="24">
        <v>0</v>
      </c>
      <c r="K88" s="25">
        <v>0</v>
      </c>
      <c r="L88" s="25">
        <v>1</v>
      </c>
      <c r="M88" s="26">
        <f t="shared" si="42"/>
        <v>1</v>
      </c>
      <c r="N88" s="24">
        <v>2</v>
      </c>
      <c r="O88" s="25">
        <v>0</v>
      </c>
      <c r="P88" s="25">
        <v>0</v>
      </c>
      <c r="Q88" s="25">
        <v>0</v>
      </c>
      <c r="R88" s="26">
        <f t="shared" si="43"/>
        <v>2</v>
      </c>
    </row>
    <row r="89" spans="1:18" s="13" customFormat="1" x14ac:dyDescent="0.15">
      <c r="A89" s="23" t="s">
        <v>17</v>
      </c>
      <c r="B89" s="24">
        <v>2</v>
      </c>
      <c r="C89" s="25">
        <v>6</v>
      </c>
      <c r="D89" s="25">
        <v>0</v>
      </c>
      <c r="E89" s="26">
        <f t="shared" si="40"/>
        <v>8</v>
      </c>
      <c r="F89" s="24">
        <v>0</v>
      </c>
      <c r="G89" s="25">
        <v>0</v>
      </c>
      <c r="H89" s="25">
        <v>0</v>
      </c>
      <c r="I89" s="26">
        <f t="shared" si="41"/>
        <v>0</v>
      </c>
      <c r="J89" s="24">
        <v>0</v>
      </c>
      <c r="K89" s="25">
        <v>0</v>
      </c>
      <c r="L89" s="25">
        <v>1</v>
      </c>
      <c r="M89" s="26">
        <f t="shared" si="42"/>
        <v>1</v>
      </c>
      <c r="N89" s="24">
        <v>4</v>
      </c>
      <c r="O89" s="25">
        <v>0</v>
      </c>
      <c r="P89" s="25">
        <v>0</v>
      </c>
      <c r="Q89" s="25">
        <v>0</v>
      </c>
      <c r="R89" s="26">
        <f t="shared" si="43"/>
        <v>4</v>
      </c>
    </row>
    <row r="90" spans="1:18" s="13" customFormat="1" x14ac:dyDescent="0.15">
      <c r="A90" s="23" t="s">
        <v>18</v>
      </c>
      <c r="B90" s="24">
        <v>0</v>
      </c>
      <c r="C90" s="25">
        <v>1</v>
      </c>
      <c r="D90" s="25">
        <v>0</v>
      </c>
      <c r="E90" s="26">
        <f t="shared" si="40"/>
        <v>1</v>
      </c>
      <c r="F90" s="24">
        <v>0</v>
      </c>
      <c r="G90" s="25">
        <v>0</v>
      </c>
      <c r="H90" s="25">
        <v>0</v>
      </c>
      <c r="I90" s="26">
        <f t="shared" si="41"/>
        <v>0</v>
      </c>
      <c r="J90" s="24">
        <v>0</v>
      </c>
      <c r="K90" s="25">
        <v>0</v>
      </c>
      <c r="L90" s="25">
        <v>0</v>
      </c>
      <c r="M90" s="26">
        <f t="shared" si="42"/>
        <v>0</v>
      </c>
      <c r="N90" s="24">
        <v>1</v>
      </c>
      <c r="O90" s="25">
        <v>0</v>
      </c>
      <c r="P90" s="25">
        <v>0</v>
      </c>
      <c r="Q90" s="25">
        <v>0</v>
      </c>
      <c r="R90" s="26">
        <f t="shared" si="43"/>
        <v>1</v>
      </c>
    </row>
    <row r="91" spans="1:18" s="13" customFormat="1" ht="14" thickBot="1" x14ac:dyDescent="0.2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5"/>
      <c r="R91" s="26"/>
    </row>
    <row r="92" spans="1:18" s="13" customFormat="1" hidden="1" x14ac:dyDescent="0.15">
      <c r="A92" s="23" t="s">
        <v>19</v>
      </c>
      <c r="B92" s="24">
        <f t="shared" ref="B92:R92" si="44">SUM(B83:B86)</f>
        <v>2</v>
      </c>
      <c r="C92" s="25">
        <f t="shared" si="44"/>
        <v>8</v>
      </c>
      <c r="D92" s="25">
        <f t="shared" si="44"/>
        <v>0</v>
      </c>
      <c r="E92" s="26">
        <f t="shared" si="44"/>
        <v>10</v>
      </c>
      <c r="F92" s="24">
        <f t="shared" si="44"/>
        <v>0</v>
      </c>
      <c r="G92" s="25">
        <f t="shared" si="44"/>
        <v>0</v>
      </c>
      <c r="H92" s="25">
        <f t="shared" si="44"/>
        <v>0</v>
      </c>
      <c r="I92" s="26">
        <f t="shared" si="44"/>
        <v>0</v>
      </c>
      <c r="J92" s="24">
        <f t="shared" si="44"/>
        <v>0</v>
      </c>
      <c r="K92" s="25">
        <f t="shared" si="44"/>
        <v>0</v>
      </c>
      <c r="L92" s="25">
        <f t="shared" si="44"/>
        <v>2</v>
      </c>
      <c r="M92" s="26">
        <f t="shared" si="44"/>
        <v>2</v>
      </c>
      <c r="N92" s="24">
        <f t="shared" si="44"/>
        <v>7</v>
      </c>
      <c r="O92" s="25">
        <f t="shared" si="44"/>
        <v>0</v>
      </c>
      <c r="P92" s="25"/>
      <c r="Q92" s="25">
        <f t="shared" si="44"/>
        <v>0</v>
      </c>
      <c r="R92" s="26">
        <f t="shared" si="44"/>
        <v>7</v>
      </c>
    </row>
    <row r="93" spans="1:18" s="13" customFormat="1" hidden="1" x14ac:dyDescent="0.15">
      <c r="A93" s="23" t="s">
        <v>20</v>
      </c>
      <c r="B93" s="24">
        <f t="shared" ref="B93:R93" si="45">SUM(B84:B87)</f>
        <v>2</v>
      </c>
      <c r="C93" s="25">
        <f t="shared" si="45"/>
        <v>6</v>
      </c>
      <c r="D93" s="25">
        <f t="shared" si="45"/>
        <v>0</v>
      </c>
      <c r="E93" s="26">
        <f t="shared" si="45"/>
        <v>8</v>
      </c>
      <c r="F93" s="24">
        <f t="shared" si="45"/>
        <v>0</v>
      </c>
      <c r="G93" s="25">
        <f t="shared" si="45"/>
        <v>0</v>
      </c>
      <c r="H93" s="25">
        <f t="shared" si="45"/>
        <v>0</v>
      </c>
      <c r="I93" s="26">
        <f t="shared" si="45"/>
        <v>0</v>
      </c>
      <c r="J93" s="24">
        <f t="shared" si="45"/>
        <v>0</v>
      </c>
      <c r="K93" s="25">
        <f t="shared" si="45"/>
        <v>0</v>
      </c>
      <c r="L93" s="25">
        <f t="shared" si="45"/>
        <v>1</v>
      </c>
      <c r="M93" s="26">
        <f t="shared" si="45"/>
        <v>1</v>
      </c>
      <c r="N93" s="24">
        <f t="shared" si="45"/>
        <v>4</v>
      </c>
      <c r="O93" s="25">
        <f t="shared" si="45"/>
        <v>0</v>
      </c>
      <c r="P93" s="25"/>
      <c r="Q93" s="25">
        <f t="shared" si="45"/>
        <v>0</v>
      </c>
      <c r="R93" s="26">
        <f t="shared" si="45"/>
        <v>4</v>
      </c>
    </row>
    <row r="94" spans="1:18" s="13" customFormat="1" hidden="1" x14ac:dyDescent="0.15">
      <c r="A94" s="23" t="s">
        <v>21</v>
      </c>
      <c r="B94" s="24">
        <f t="shared" ref="B94:R94" si="46">SUM(B85:B88)</f>
        <v>2</v>
      </c>
      <c r="C94" s="25">
        <f t="shared" si="46"/>
        <v>4</v>
      </c>
      <c r="D94" s="25">
        <f t="shared" si="46"/>
        <v>0</v>
      </c>
      <c r="E94" s="26">
        <f t="shared" si="46"/>
        <v>6</v>
      </c>
      <c r="F94" s="24">
        <f t="shared" si="46"/>
        <v>0</v>
      </c>
      <c r="G94" s="25">
        <f t="shared" si="46"/>
        <v>0</v>
      </c>
      <c r="H94" s="25">
        <f t="shared" si="46"/>
        <v>0</v>
      </c>
      <c r="I94" s="26">
        <f t="shared" si="46"/>
        <v>0</v>
      </c>
      <c r="J94" s="24">
        <f t="shared" si="46"/>
        <v>0</v>
      </c>
      <c r="K94" s="25">
        <f t="shared" si="46"/>
        <v>0</v>
      </c>
      <c r="L94" s="25">
        <f t="shared" si="46"/>
        <v>1</v>
      </c>
      <c r="M94" s="26">
        <f t="shared" si="46"/>
        <v>1</v>
      </c>
      <c r="N94" s="24">
        <f t="shared" si="46"/>
        <v>6</v>
      </c>
      <c r="O94" s="25">
        <f t="shared" si="46"/>
        <v>0</v>
      </c>
      <c r="P94" s="25"/>
      <c r="Q94" s="25">
        <f t="shared" si="46"/>
        <v>0</v>
      </c>
      <c r="R94" s="26">
        <f t="shared" si="46"/>
        <v>6</v>
      </c>
    </row>
    <row r="95" spans="1:18" s="13" customFormat="1" hidden="1" x14ac:dyDescent="0.15">
      <c r="A95" s="23" t="s">
        <v>22</v>
      </c>
      <c r="B95" s="24">
        <f t="shared" ref="B95:R95" si="47">SUM(B86:B89)</f>
        <v>3</v>
      </c>
      <c r="C95" s="25">
        <f t="shared" si="47"/>
        <v>10</v>
      </c>
      <c r="D95" s="25">
        <f t="shared" si="47"/>
        <v>0</v>
      </c>
      <c r="E95" s="26">
        <f t="shared" si="47"/>
        <v>13</v>
      </c>
      <c r="F95" s="24">
        <f t="shared" si="47"/>
        <v>0</v>
      </c>
      <c r="G95" s="25">
        <f t="shared" si="47"/>
        <v>0</v>
      </c>
      <c r="H95" s="25">
        <f t="shared" si="47"/>
        <v>0</v>
      </c>
      <c r="I95" s="26">
        <f t="shared" si="47"/>
        <v>0</v>
      </c>
      <c r="J95" s="24">
        <f t="shared" si="47"/>
        <v>0</v>
      </c>
      <c r="K95" s="25">
        <f t="shared" si="47"/>
        <v>0</v>
      </c>
      <c r="L95" s="25">
        <f t="shared" si="47"/>
        <v>2</v>
      </c>
      <c r="M95" s="26">
        <f t="shared" si="47"/>
        <v>2</v>
      </c>
      <c r="N95" s="24">
        <f t="shared" si="47"/>
        <v>10</v>
      </c>
      <c r="O95" s="25">
        <f t="shared" si="47"/>
        <v>0</v>
      </c>
      <c r="P95" s="25"/>
      <c r="Q95" s="25">
        <f t="shared" si="47"/>
        <v>0</v>
      </c>
      <c r="R95" s="26">
        <f t="shared" si="47"/>
        <v>10</v>
      </c>
    </row>
    <row r="96" spans="1:18" s="13" customFormat="1" ht="14" hidden="1" thickBot="1" x14ac:dyDescent="0.2">
      <c r="A96" s="27" t="s">
        <v>23</v>
      </c>
      <c r="B96" s="28">
        <f t="shared" ref="B96:R96" si="48">SUM(B87:B90)</f>
        <v>3</v>
      </c>
      <c r="C96" s="29">
        <f t="shared" si="48"/>
        <v>9</v>
      </c>
      <c r="D96" s="29">
        <f t="shared" si="48"/>
        <v>0</v>
      </c>
      <c r="E96" s="30">
        <f t="shared" si="48"/>
        <v>12</v>
      </c>
      <c r="F96" s="28">
        <f t="shared" si="48"/>
        <v>0</v>
      </c>
      <c r="G96" s="29">
        <f t="shared" si="48"/>
        <v>0</v>
      </c>
      <c r="H96" s="29">
        <f t="shared" si="48"/>
        <v>0</v>
      </c>
      <c r="I96" s="30">
        <f t="shared" si="48"/>
        <v>0</v>
      </c>
      <c r="J96" s="28">
        <f t="shared" si="48"/>
        <v>0</v>
      </c>
      <c r="K96" s="29">
        <f t="shared" si="48"/>
        <v>0</v>
      </c>
      <c r="L96" s="29">
        <f t="shared" si="48"/>
        <v>2</v>
      </c>
      <c r="M96" s="30">
        <f t="shared" si="48"/>
        <v>2</v>
      </c>
      <c r="N96" s="28">
        <f t="shared" si="48"/>
        <v>9</v>
      </c>
      <c r="O96" s="29">
        <f t="shared" si="48"/>
        <v>0</v>
      </c>
      <c r="P96" s="29"/>
      <c r="Q96" s="29">
        <f t="shared" si="48"/>
        <v>0</v>
      </c>
      <c r="R96" s="30">
        <f t="shared" si="48"/>
        <v>9</v>
      </c>
    </row>
    <row r="97" spans="1:18" x14ac:dyDescent="0.15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3"/>
      <c r="R97" s="34"/>
    </row>
    <row r="98" spans="1:18" x14ac:dyDescent="0.15">
      <c r="A98" s="23" t="s">
        <v>24</v>
      </c>
      <c r="B98" s="35">
        <f t="shared" ref="B98:R98" si="49">SUM(B83:B90)</f>
        <v>5</v>
      </c>
      <c r="C98" s="36">
        <f t="shared" si="49"/>
        <v>17</v>
      </c>
      <c r="D98" s="36">
        <f t="shared" si="49"/>
        <v>0</v>
      </c>
      <c r="E98" s="37">
        <f t="shared" si="49"/>
        <v>22</v>
      </c>
      <c r="F98" s="35">
        <f t="shared" si="49"/>
        <v>0</v>
      </c>
      <c r="G98" s="36">
        <f t="shared" si="49"/>
        <v>0</v>
      </c>
      <c r="H98" s="36">
        <f t="shared" si="49"/>
        <v>0</v>
      </c>
      <c r="I98" s="37">
        <f t="shared" si="49"/>
        <v>0</v>
      </c>
      <c r="J98" s="35">
        <f t="shared" si="49"/>
        <v>0</v>
      </c>
      <c r="K98" s="36">
        <f t="shared" si="49"/>
        <v>0</v>
      </c>
      <c r="L98" s="36">
        <f t="shared" si="49"/>
        <v>4</v>
      </c>
      <c r="M98" s="37">
        <f t="shared" si="49"/>
        <v>4</v>
      </c>
      <c r="N98" s="35">
        <f t="shared" si="49"/>
        <v>16</v>
      </c>
      <c r="O98" s="36">
        <f t="shared" si="49"/>
        <v>0</v>
      </c>
      <c r="P98" s="36">
        <f>SUM(P83:P90)</f>
        <v>0</v>
      </c>
      <c r="Q98" s="36">
        <f t="shared" si="49"/>
        <v>0</v>
      </c>
      <c r="R98" s="37">
        <f t="shared" si="49"/>
        <v>16</v>
      </c>
    </row>
    <row r="99" spans="1:18" x14ac:dyDescent="0.15">
      <c r="A99" s="23" t="s">
        <v>25</v>
      </c>
      <c r="B99" s="35">
        <f t="shared" ref="B99:R99" si="50">MAX(B92:B96)</f>
        <v>3</v>
      </c>
      <c r="C99" s="36">
        <f t="shared" si="50"/>
        <v>10</v>
      </c>
      <c r="D99" s="36">
        <f t="shared" si="50"/>
        <v>0</v>
      </c>
      <c r="E99" s="37">
        <f t="shared" si="50"/>
        <v>13</v>
      </c>
      <c r="F99" s="35">
        <f t="shared" si="50"/>
        <v>0</v>
      </c>
      <c r="G99" s="36">
        <f t="shared" si="50"/>
        <v>0</v>
      </c>
      <c r="H99" s="36">
        <f t="shared" si="50"/>
        <v>0</v>
      </c>
      <c r="I99" s="37">
        <f t="shared" si="50"/>
        <v>0</v>
      </c>
      <c r="J99" s="35">
        <f t="shared" si="50"/>
        <v>0</v>
      </c>
      <c r="K99" s="36">
        <f t="shared" si="50"/>
        <v>0</v>
      </c>
      <c r="L99" s="36">
        <f t="shared" si="50"/>
        <v>2</v>
      </c>
      <c r="M99" s="37">
        <f t="shared" si="50"/>
        <v>2</v>
      </c>
      <c r="N99" s="35">
        <f t="shared" si="50"/>
        <v>10</v>
      </c>
      <c r="O99" s="36">
        <f t="shared" si="50"/>
        <v>0</v>
      </c>
      <c r="P99" s="36">
        <f>MAX(P92:P96)</f>
        <v>0</v>
      </c>
      <c r="Q99" s="36">
        <f t="shared" si="50"/>
        <v>0</v>
      </c>
      <c r="R99" s="37">
        <f t="shared" si="50"/>
        <v>10</v>
      </c>
    </row>
    <row r="100" spans="1:18" x14ac:dyDescent="0.15">
      <c r="A100" s="23" t="s">
        <v>26</v>
      </c>
      <c r="B100" s="35">
        <f t="shared" ref="B100:R100" si="51">SUM(B83:B90)/2</f>
        <v>2.5</v>
      </c>
      <c r="C100" s="36">
        <f t="shared" si="51"/>
        <v>8.5</v>
      </c>
      <c r="D100" s="36">
        <f t="shared" si="51"/>
        <v>0</v>
      </c>
      <c r="E100" s="37">
        <f t="shared" si="51"/>
        <v>11</v>
      </c>
      <c r="F100" s="35">
        <f t="shared" si="51"/>
        <v>0</v>
      </c>
      <c r="G100" s="36">
        <f t="shared" si="51"/>
        <v>0</v>
      </c>
      <c r="H100" s="36">
        <f t="shared" si="51"/>
        <v>0</v>
      </c>
      <c r="I100" s="37">
        <f t="shared" si="51"/>
        <v>0</v>
      </c>
      <c r="J100" s="35">
        <f t="shared" si="51"/>
        <v>0</v>
      </c>
      <c r="K100" s="36">
        <f t="shared" si="51"/>
        <v>0</v>
      </c>
      <c r="L100" s="36">
        <f t="shared" si="51"/>
        <v>2</v>
      </c>
      <c r="M100" s="37">
        <f t="shared" si="51"/>
        <v>2</v>
      </c>
      <c r="N100" s="35">
        <f t="shared" si="51"/>
        <v>8</v>
      </c>
      <c r="O100" s="36">
        <f t="shared" si="51"/>
        <v>0</v>
      </c>
      <c r="P100" s="36">
        <f>SUM(P83:P90)/2</f>
        <v>0</v>
      </c>
      <c r="Q100" s="36">
        <f t="shared" si="51"/>
        <v>0</v>
      </c>
      <c r="R100" s="37">
        <f t="shared" si="51"/>
        <v>8</v>
      </c>
    </row>
    <row r="101" spans="1:18" ht="14" thickBot="1" x14ac:dyDescent="0.2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39"/>
      <c r="R101" s="40"/>
    </row>
    <row r="102" spans="1:18" x14ac:dyDescent="0.15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</row>
    <row r="103" spans="1:18" ht="14" thickBot="1" x14ac:dyDescent="0.2">
      <c r="A103" s="1"/>
      <c r="B103" s="1" t="str">
        <f>cycle!A7</f>
        <v>Thursday 23 March 2000</v>
      </c>
      <c r="D103" s="2"/>
      <c r="H103" s="1" t="str">
        <f>cycle!B7</f>
        <v>Overcast but clearing</v>
      </c>
    </row>
    <row r="104" spans="1:18" x14ac:dyDescent="0.15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6"/>
      <c r="R104" s="7"/>
    </row>
    <row r="105" spans="1:18" s="13" customFormat="1" ht="14" thickBot="1" x14ac:dyDescent="0.2">
      <c r="A105" s="8"/>
      <c r="B105" s="9"/>
      <c r="C105" s="10" t="str">
        <f>C80</f>
        <v>Cent Hway</v>
      </c>
      <c r="D105" s="11"/>
      <c r="E105" s="12"/>
      <c r="F105" s="9"/>
      <c r="G105" s="10" t="str">
        <f>G80</f>
        <v>Jarden Mile</v>
      </c>
      <c r="H105" s="11"/>
      <c r="I105" s="12"/>
      <c r="J105" s="9"/>
      <c r="K105" s="10" t="str">
        <f>K80</f>
        <v>Hutt (S)</v>
      </c>
      <c r="L105" s="11"/>
      <c r="M105" s="12"/>
      <c r="N105" s="9"/>
      <c r="O105" s="10" t="str">
        <f>O80</f>
        <v>Off Ramp</v>
      </c>
      <c r="P105" s="10"/>
      <c r="Q105" s="11"/>
      <c r="R105" s="12"/>
    </row>
    <row r="106" spans="1:18" s="18" customFormat="1" ht="11" x14ac:dyDescent="0.15">
      <c r="A106" s="14"/>
      <c r="B106" s="15" t="s">
        <v>50</v>
      </c>
      <c r="C106" s="16" t="s">
        <v>51</v>
      </c>
      <c r="D106" s="16" t="s">
        <v>52</v>
      </c>
      <c r="E106" s="17" t="s">
        <v>10</v>
      </c>
      <c r="F106" s="15" t="s">
        <v>50</v>
      </c>
      <c r="G106" s="16" t="s">
        <v>50</v>
      </c>
      <c r="H106" s="16" t="s">
        <v>52</v>
      </c>
      <c r="I106" s="17" t="s">
        <v>10</v>
      </c>
      <c r="J106" s="15" t="s">
        <v>50</v>
      </c>
      <c r="K106" s="16" t="s">
        <v>50</v>
      </c>
      <c r="L106" s="16" t="s">
        <v>51</v>
      </c>
      <c r="M106" s="17" t="s">
        <v>10</v>
      </c>
      <c r="N106" s="15" t="s">
        <v>50</v>
      </c>
      <c r="O106" s="16" t="s">
        <v>51</v>
      </c>
      <c r="P106" s="16" t="s">
        <v>52</v>
      </c>
      <c r="Q106" s="16" t="s">
        <v>52</v>
      </c>
      <c r="R106" s="17" t="s">
        <v>10</v>
      </c>
    </row>
    <row r="107" spans="1:18" s="13" customFormat="1" x14ac:dyDescent="0.15">
      <c r="A107" s="8"/>
      <c r="B107" s="19" t="s">
        <v>54</v>
      </c>
      <c r="C107" s="20" t="s">
        <v>55</v>
      </c>
      <c r="D107" s="20" t="s">
        <v>56</v>
      </c>
      <c r="E107" s="21"/>
      <c r="F107" s="19" t="s">
        <v>53</v>
      </c>
      <c r="G107" s="20" t="s">
        <v>54</v>
      </c>
      <c r="H107" s="20" t="s">
        <v>55</v>
      </c>
      <c r="I107" s="21"/>
      <c r="J107" s="19" t="s">
        <v>56</v>
      </c>
      <c r="K107" s="20" t="s">
        <v>53</v>
      </c>
      <c r="L107" s="20" t="s">
        <v>54</v>
      </c>
      <c r="M107" s="21"/>
      <c r="N107" s="19" t="s">
        <v>55</v>
      </c>
      <c r="O107" s="20" t="s">
        <v>56</v>
      </c>
      <c r="P107" s="20" t="s">
        <v>53</v>
      </c>
      <c r="Q107" s="20" t="s">
        <v>54</v>
      </c>
      <c r="R107" s="22"/>
    </row>
    <row r="108" spans="1:18" s="13" customFormat="1" x14ac:dyDescent="0.15">
      <c r="A108" s="23" t="s">
        <v>11</v>
      </c>
      <c r="B108" s="24">
        <v>0</v>
      </c>
      <c r="C108" s="25">
        <v>3</v>
      </c>
      <c r="D108" s="25">
        <v>0</v>
      </c>
      <c r="E108" s="26">
        <f t="shared" ref="E108:E115" si="52">SUM(B108:D108)</f>
        <v>3</v>
      </c>
      <c r="F108" s="24">
        <v>0</v>
      </c>
      <c r="G108" s="25">
        <v>0</v>
      </c>
      <c r="H108" s="25">
        <v>0</v>
      </c>
      <c r="I108" s="26">
        <f t="shared" ref="I108:I115" si="53">SUM(F108:H108)</f>
        <v>0</v>
      </c>
      <c r="J108" s="24">
        <v>0</v>
      </c>
      <c r="K108" s="25">
        <v>0</v>
      </c>
      <c r="L108" s="25">
        <v>0</v>
      </c>
      <c r="M108" s="26">
        <f t="shared" ref="M108:M115" si="54">SUM(J108:L108)</f>
        <v>0</v>
      </c>
      <c r="N108" s="24">
        <v>10</v>
      </c>
      <c r="O108" s="25">
        <v>0</v>
      </c>
      <c r="P108" s="25">
        <v>0</v>
      </c>
      <c r="Q108" s="25">
        <v>0</v>
      </c>
      <c r="R108" s="26">
        <f t="shared" ref="R108:R115" si="55">SUM(N108:Q108)</f>
        <v>10</v>
      </c>
    </row>
    <row r="109" spans="1:18" s="13" customFormat="1" x14ac:dyDescent="0.15">
      <c r="A109" s="23" t="s">
        <v>12</v>
      </c>
      <c r="B109" s="24">
        <v>0</v>
      </c>
      <c r="C109" s="25">
        <v>3</v>
      </c>
      <c r="D109" s="25">
        <v>0</v>
      </c>
      <c r="E109" s="26">
        <f t="shared" si="52"/>
        <v>3</v>
      </c>
      <c r="F109" s="24">
        <v>0</v>
      </c>
      <c r="G109" s="25">
        <v>0</v>
      </c>
      <c r="H109" s="25">
        <v>0</v>
      </c>
      <c r="I109" s="26">
        <f t="shared" si="53"/>
        <v>0</v>
      </c>
      <c r="J109" s="24">
        <v>0</v>
      </c>
      <c r="K109" s="25">
        <v>0</v>
      </c>
      <c r="L109" s="25">
        <v>2</v>
      </c>
      <c r="M109" s="26">
        <f t="shared" si="54"/>
        <v>2</v>
      </c>
      <c r="N109" s="24">
        <v>8</v>
      </c>
      <c r="O109" s="25">
        <v>0</v>
      </c>
      <c r="P109" s="25">
        <v>1</v>
      </c>
      <c r="Q109" s="25">
        <v>0</v>
      </c>
      <c r="R109" s="26">
        <f t="shared" si="55"/>
        <v>9</v>
      </c>
    </row>
    <row r="110" spans="1:18" s="13" customFormat="1" x14ac:dyDescent="0.15">
      <c r="A110" s="23" t="s">
        <v>13</v>
      </c>
      <c r="B110" s="24">
        <v>1</v>
      </c>
      <c r="C110" s="25">
        <v>7</v>
      </c>
      <c r="D110" s="25">
        <v>0</v>
      </c>
      <c r="E110" s="26">
        <f t="shared" si="52"/>
        <v>8</v>
      </c>
      <c r="F110" s="24">
        <v>0</v>
      </c>
      <c r="G110" s="25">
        <v>0</v>
      </c>
      <c r="H110" s="25">
        <v>0</v>
      </c>
      <c r="I110" s="26">
        <f t="shared" si="53"/>
        <v>0</v>
      </c>
      <c r="J110" s="24">
        <v>0</v>
      </c>
      <c r="K110" s="25">
        <v>0</v>
      </c>
      <c r="L110" s="25">
        <v>2</v>
      </c>
      <c r="M110" s="26">
        <f t="shared" si="54"/>
        <v>2</v>
      </c>
      <c r="N110" s="24">
        <v>2</v>
      </c>
      <c r="O110" s="25">
        <v>0</v>
      </c>
      <c r="P110" s="25">
        <v>1</v>
      </c>
      <c r="Q110" s="25">
        <v>0</v>
      </c>
      <c r="R110" s="26">
        <f t="shared" si="55"/>
        <v>3</v>
      </c>
    </row>
    <row r="111" spans="1:18" s="13" customFormat="1" x14ac:dyDescent="0.15">
      <c r="A111" s="23" t="s">
        <v>14</v>
      </c>
      <c r="B111" s="24">
        <v>1</v>
      </c>
      <c r="C111" s="25">
        <v>2</v>
      </c>
      <c r="D111" s="25">
        <v>0</v>
      </c>
      <c r="E111" s="26">
        <f t="shared" si="52"/>
        <v>3</v>
      </c>
      <c r="F111" s="24">
        <v>0</v>
      </c>
      <c r="G111" s="25">
        <v>0</v>
      </c>
      <c r="H111" s="25">
        <v>0</v>
      </c>
      <c r="I111" s="26">
        <f t="shared" si="53"/>
        <v>0</v>
      </c>
      <c r="J111" s="24">
        <v>0</v>
      </c>
      <c r="K111" s="25">
        <v>0</v>
      </c>
      <c r="L111" s="25">
        <v>0</v>
      </c>
      <c r="M111" s="26">
        <f t="shared" si="54"/>
        <v>0</v>
      </c>
      <c r="N111" s="24">
        <v>8</v>
      </c>
      <c r="O111" s="25">
        <v>0</v>
      </c>
      <c r="P111" s="25">
        <v>0</v>
      </c>
      <c r="Q111" s="25">
        <v>0</v>
      </c>
      <c r="R111" s="26">
        <f t="shared" si="55"/>
        <v>8</v>
      </c>
    </row>
    <row r="112" spans="1:18" s="13" customFormat="1" x14ac:dyDescent="0.15">
      <c r="A112" s="23" t="s">
        <v>15</v>
      </c>
      <c r="B112" s="24">
        <v>2</v>
      </c>
      <c r="C112" s="25">
        <v>6</v>
      </c>
      <c r="D112" s="25">
        <v>0</v>
      </c>
      <c r="E112" s="26">
        <f t="shared" si="52"/>
        <v>8</v>
      </c>
      <c r="F112" s="24">
        <v>0</v>
      </c>
      <c r="G112" s="25">
        <v>0</v>
      </c>
      <c r="H112" s="25">
        <v>0</v>
      </c>
      <c r="I112" s="26">
        <f t="shared" si="53"/>
        <v>0</v>
      </c>
      <c r="J112" s="24">
        <v>0</v>
      </c>
      <c r="K112" s="25">
        <v>0</v>
      </c>
      <c r="L112" s="25">
        <v>0</v>
      </c>
      <c r="M112" s="26">
        <f t="shared" si="54"/>
        <v>0</v>
      </c>
      <c r="N112" s="24">
        <v>8</v>
      </c>
      <c r="O112" s="25">
        <v>0</v>
      </c>
      <c r="P112" s="25">
        <v>0</v>
      </c>
      <c r="Q112" s="25">
        <v>0</v>
      </c>
      <c r="R112" s="26">
        <f t="shared" si="55"/>
        <v>8</v>
      </c>
    </row>
    <row r="113" spans="1:18" s="13" customFormat="1" x14ac:dyDescent="0.15">
      <c r="A113" s="23" t="s">
        <v>16</v>
      </c>
      <c r="B113" s="24">
        <v>1</v>
      </c>
      <c r="C113" s="25">
        <v>7</v>
      </c>
      <c r="D113" s="25">
        <v>0</v>
      </c>
      <c r="E113" s="26">
        <f t="shared" si="52"/>
        <v>8</v>
      </c>
      <c r="F113" s="24">
        <v>0</v>
      </c>
      <c r="G113" s="25">
        <v>0</v>
      </c>
      <c r="H113" s="25">
        <v>0</v>
      </c>
      <c r="I113" s="26">
        <f t="shared" si="53"/>
        <v>0</v>
      </c>
      <c r="J113" s="24">
        <v>0</v>
      </c>
      <c r="K113" s="25">
        <v>0</v>
      </c>
      <c r="L113" s="25">
        <v>0</v>
      </c>
      <c r="M113" s="26">
        <f t="shared" si="54"/>
        <v>0</v>
      </c>
      <c r="N113" s="24">
        <v>7</v>
      </c>
      <c r="O113" s="25">
        <v>0</v>
      </c>
      <c r="P113" s="25">
        <v>1</v>
      </c>
      <c r="Q113" s="25">
        <v>1</v>
      </c>
      <c r="R113" s="26">
        <f t="shared" si="55"/>
        <v>9</v>
      </c>
    </row>
    <row r="114" spans="1:18" s="13" customFormat="1" x14ac:dyDescent="0.15">
      <c r="A114" s="23" t="s">
        <v>17</v>
      </c>
      <c r="B114" s="24">
        <v>0</v>
      </c>
      <c r="C114" s="25">
        <v>5</v>
      </c>
      <c r="D114" s="25">
        <v>0</v>
      </c>
      <c r="E114" s="26">
        <f t="shared" si="52"/>
        <v>5</v>
      </c>
      <c r="F114" s="24">
        <v>0</v>
      </c>
      <c r="G114" s="25">
        <v>0</v>
      </c>
      <c r="H114" s="25">
        <v>0</v>
      </c>
      <c r="I114" s="26">
        <f t="shared" si="53"/>
        <v>0</v>
      </c>
      <c r="J114" s="24">
        <v>0</v>
      </c>
      <c r="K114" s="25">
        <v>0</v>
      </c>
      <c r="L114" s="25">
        <v>0</v>
      </c>
      <c r="M114" s="26">
        <f t="shared" si="54"/>
        <v>0</v>
      </c>
      <c r="N114" s="24">
        <v>3</v>
      </c>
      <c r="O114" s="25">
        <v>0</v>
      </c>
      <c r="P114" s="25">
        <v>0</v>
      </c>
      <c r="Q114" s="25">
        <v>0</v>
      </c>
      <c r="R114" s="26">
        <f t="shared" si="55"/>
        <v>3</v>
      </c>
    </row>
    <row r="115" spans="1:18" s="13" customFormat="1" x14ac:dyDescent="0.15">
      <c r="A115" s="23" t="s">
        <v>18</v>
      </c>
      <c r="B115" s="24">
        <v>1</v>
      </c>
      <c r="C115" s="25">
        <v>6</v>
      </c>
      <c r="D115" s="25">
        <v>0</v>
      </c>
      <c r="E115" s="26">
        <f t="shared" si="52"/>
        <v>7</v>
      </c>
      <c r="F115" s="24">
        <v>0</v>
      </c>
      <c r="G115" s="25">
        <v>0</v>
      </c>
      <c r="H115" s="25">
        <v>0</v>
      </c>
      <c r="I115" s="26">
        <f t="shared" si="53"/>
        <v>0</v>
      </c>
      <c r="J115" s="24">
        <v>0</v>
      </c>
      <c r="K115" s="25">
        <v>0</v>
      </c>
      <c r="L115" s="25">
        <v>4</v>
      </c>
      <c r="M115" s="26">
        <f t="shared" si="54"/>
        <v>4</v>
      </c>
      <c r="N115" s="24">
        <v>5</v>
      </c>
      <c r="O115" s="25">
        <v>0</v>
      </c>
      <c r="P115" s="25">
        <v>0</v>
      </c>
      <c r="Q115" s="25">
        <v>0</v>
      </c>
      <c r="R115" s="26">
        <f t="shared" si="55"/>
        <v>5</v>
      </c>
    </row>
    <row r="116" spans="1:18" s="13" customFormat="1" ht="14" thickBot="1" x14ac:dyDescent="0.2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5"/>
      <c r="R116" s="26"/>
    </row>
    <row r="117" spans="1:18" s="13" customFormat="1" hidden="1" x14ac:dyDescent="0.15">
      <c r="A117" s="23" t="s">
        <v>19</v>
      </c>
      <c r="B117" s="24">
        <f t="shared" ref="B117:R117" si="56">SUM(B108:B111)</f>
        <v>2</v>
      </c>
      <c r="C117" s="25">
        <f t="shared" si="56"/>
        <v>15</v>
      </c>
      <c r="D117" s="25">
        <f t="shared" si="56"/>
        <v>0</v>
      </c>
      <c r="E117" s="26">
        <f t="shared" si="56"/>
        <v>17</v>
      </c>
      <c r="F117" s="24">
        <f t="shared" si="56"/>
        <v>0</v>
      </c>
      <c r="G117" s="25">
        <f t="shared" si="56"/>
        <v>0</v>
      </c>
      <c r="H117" s="25">
        <f t="shared" si="56"/>
        <v>0</v>
      </c>
      <c r="I117" s="26">
        <f t="shared" si="56"/>
        <v>0</v>
      </c>
      <c r="J117" s="24">
        <f t="shared" si="56"/>
        <v>0</v>
      </c>
      <c r="K117" s="25">
        <f t="shared" si="56"/>
        <v>0</v>
      </c>
      <c r="L117" s="25">
        <f t="shared" si="56"/>
        <v>4</v>
      </c>
      <c r="M117" s="26">
        <f t="shared" si="56"/>
        <v>4</v>
      </c>
      <c r="N117" s="24">
        <f t="shared" si="56"/>
        <v>28</v>
      </c>
      <c r="O117" s="25">
        <f t="shared" si="56"/>
        <v>0</v>
      </c>
      <c r="P117" s="25"/>
      <c r="Q117" s="25">
        <f t="shared" si="56"/>
        <v>0</v>
      </c>
      <c r="R117" s="26">
        <f t="shared" si="56"/>
        <v>30</v>
      </c>
    </row>
    <row r="118" spans="1:18" s="13" customFormat="1" hidden="1" x14ac:dyDescent="0.15">
      <c r="A118" s="23" t="s">
        <v>20</v>
      </c>
      <c r="B118" s="24">
        <f t="shared" ref="B118:R118" si="57">SUM(B109:B112)</f>
        <v>4</v>
      </c>
      <c r="C118" s="25">
        <f t="shared" si="57"/>
        <v>18</v>
      </c>
      <c r="D118" s="25">
        <f t="shared" si="57"/>
        <v>0</v>
      </c>
      <c r="E118" s="26">
        <f t="shared" si="57"/>
        <v>22</v>
      </c>
      <c r="F118" s="24">
        <f t="shared" si="57"/>
        <v>0</v>
      </c>
      <c r="G118" s="25">
        <f t="shared" si="57"/>
        <v>0</v>
      </c>
      <c r="H118" s="25">
        <f t="shared" si="57"/>
        <v>0</v>
      </c>
      <c r="I118" s="26">
        <f t="shared" si="57"/>
        <v>0</v>
      </c>
      <c r="J118" s="24">
        <f t="shared" si="57"/>
        <v>0</v>
      </c>
      <c r="K118" s="25">
        <f t="shared" si="57"/>
        <v>0</v>
      </c>
      <c r="L118" s="25">
        <f t="shared" si="57"/>
        <v>4</v>
      </c>
      <c r="M118" s="26">
        <f t="shared" si="57"/>
        <v>4</v>
      </c>
      <c r="N118" s="24">
        <f t="shared" si="57"/>
        <v>26</v>
      </c>
      <c r="O118" s="25">
        <f t="shared" si="57"/>
        <v>0</v>
      </c>
      <c r="P118" s="25"/>
      <c r="Q118" s="25">
        <f t="shared" si="57"/>
        <v>0</v>
      </c>
      <c r="R118" s="26">
        <f t="shared" si="57"/>
        <v>28</v>
      </c>
    </row>
    <row r="119" spans="1:18" s="13" customFormat="1" hidden="1" x14ac:dyDescent="0.15">
      <c r="A119" s="23" t="s">
        <v>21</v>
      </c>
      <c r="B119" s="24">
        <f t="shared" ref="B119:R119" si="58">SUM(B110:B113)</f>
        <v>5</v>
      </c>
      <c r="C119" s="25">
        <f t="shared" si="58"/>
        <v>22</v>
      </c>
      <c r="D119" s="25">
        <f t="shared" si="58"/>
        <v>0</v>
      </c>
      <c r="E119" s="26">
        <f t="shared" si="58"/>
        <v>27</v>
      </c>
      <c r="F119" s="24">
        <f t="shared" si="58"/>
        <v>0</v>
      </c>
      <c r="G119" s="25">
        <f t="shared" si="58"/>
        <v>0</v>
      </c>
      <c r="H119" s="25">
        <f t="shared" si="58"/>
        <v>0</v>
      </c>
      <c r="I119" s="26">
        <f t="shared" si="58"/>
        <v>0</v>
      </c>
      <c r="J119" s="24">
        <f t="shared" si="58"/>
        <v>0</v>
      </c>
      <c r="K119" s="25">
        <f t="shared" si="58"/>
        <v>0</v>
      </c>
      <c r="L119" s="25">
        <f t="shared" si="58"/>
        <v>2</v>
      </c>
      <c r="M119" s="26">
        <f t="shared" si="58"/>
        <v>2</v>
      </c>
      <c r="N119" s="24">
        <f t="shared" si="58"/>
        <v>25</v>
      </c>
      <c r="O119" s="25">
        <f t="shared" si="58"/>
        <v>0</v>
      </c>
      <c r="P119" s="25"/>
      <c r="Q119" s="25">
        <f t="shared" si="58"/>
        <v>1</v>
      </c>
      <c r="R119" s="26">
        <f t="shared" si="58"/>
        <v>28</v>
      </c>
    </row>
    <row r="120" spans="1:18" s="13" customFormat="1" hidden="1" x14ac:dyDescent="0.15">
      <c r="A120" s="23" t="s">
        <v>22</v>
      </c>
      <c r="B120" s="24">
        <f t="shared" ref="B120:R120" si="59">SUM(B111:B114)</f>
        <v>4</v>
      </c>
      <c r="C120" s="25">
        <f t="shared" si="59"/>
        <v>20</v>
      </c>
      <c r="D120" s="25">
        <f t="shared" si="59"/>
        <v>0</v>
      </c>
      <c r="E120" s="26">
        <f t="shared" si="59"/>
        <v>24</v>
      </c>
      <c r="F120" s="24">
        <f t="shared" si="59"/>
        <v>0</v>
      </c>
      <c r="G120" s="25">
        <f t="shared" si="59"/>
        <v>0</v>
      </c>
      <c r="H120" s="25">
        <f t="shared" si="59"/>
        <v>0</v>
      </c>
      <c r="I120" s="26">
        <f t="shared" si="59"/>
        <v>0</v>
      </c>
      <c r="J120" s="24">
        <f t="shared" si="59"/>
        <v>0</v>
      </c>
      <c r="K120" s="25">
        <f t="shared" si="59"/>
        <v>0</v>
      </c>
      <c r="L120" s="25">
        <f t="shared" si="59"/>
        <v>0</v>
      </c>
      <c r="M120" s="26">
        <f t="shared" si="59"/>
        <v>0</v>
      </c>
      <c r="N120" s="24">
        <f t="shared" si="59"/>
        <v>26</v>
      </c>
      <c r="O120" s="25">
        <f t="shared" si="59"/>
        <v>0</v>
      </c>
      <c r="P120" s="25"/>
      <c r="Q120" s="25">
        <f t="shared" si="59"/>
        <v>1</v>
      </c>
      <c r="R120" s="26">
        <f t="shared" si="59"/>
        <v>28</v>
      </c>
    </row>
    <row r="121" spans="1:18" s="13" customFormat="1" ht="14" hidden="1" thickBot="1" x14ac:dyDescent="0.2">
      <c r="A121" s="27" t="s">
        <v>23</v>
      </c>
      <c r="B121" s="28">
        <f t="shared" ref="B121:R121" si="60">SUM(B112:B115)</f>
        <v>4</v>
      </c>
      <c r="C121" s="29">
        <f t="shared" si="60"/>
        <v>24</v>
      </c>
      <c r="D121" s="29">
        <f t="shared" si="60"/>
        <v>0</v>
      </c>
      <c r="E121" s="30">
        <f t="shared" si="60"/>
        <v>28</v>
      </c>
      <c r="F121" s="28">
        <f t="shared" si="60"/>
        <v>0</v>
      </c>
      <c r="G121" s="29">
        <f t="shared" si="60"/>
        <v>0</v>
      </c>
      <c r="H121" s="29">
        <f t="shared" si="60"/>
        <v>0</v>
      </c>
      <c r="I121" s="30">
        <f t="shared" si="60"/>
        <v>0</v>
      </c>
      <c r="J121" s="28">
        <f t="shared" si="60"/>
        <v>0</v>
      </c>
      <c r="K121" s="29">
        <f t="shared" si="60"/>
        <v>0</v>
      </c>
      <c r="L121" s="29">
        <f t="shared" si="60"/>
        <v>4</v>
      </c>
      <c r="M121" s="30">
        <f t="shared" si="60"/>
        <v>4</v>
      </c>
      <c r="N121" s="28">
        <f t="shared" si="60"/>
        <v>23</v>
      </c>
      <c r="O121" s="29">
        <f t="shared" si="60"/>
        <v>0</v>
      </c>
      <c r="P121" s="29"/>
      <c r="Q121" s="29">
        <f t="shared" si="60"/>
        <v>1</v>
      </c>
      <c r="R121" s="30">
        <f t="shared" si="60"/>
        <v>25</v>
      </c>
    </row>
    <row r="122" spans="1:18" x14ac:dyDescent="0.15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3"/>
      <c r="R122" s="34"/>
    </row>
    <row r="123" spans="1:18" x14ac:dyDescent="0.15">
      <c r="A123" s="23" t="s">
        <v>24</v>
      </c>
      <c r="B123" s="35">
        <f t="shared" ref="B123:R123" si="61">SUM(B108:B115)</f>
        <v>6</v>
      </c>
      <c r="C123" s="36">
        <f t="shared" si="61"/>
        <v>39</v>
      </c>
      <c r="D123" s="36">
        <f t="shared" si="61"/>
        <v>0</v>
      </c>
      <c r="E123" s="37">
        <f t="shared" si="61"/>
        <v>45</v>
      </c>
      <c r="F123" s="35">
        <f t="shared" si="61"/>
        <v>0</v>
      </c>
      <c r="G123" s="36">
        <f t="shared" si="61"/>
        <v>0</v>
      </c>
      <c r="H123" s="36">
        <f t="shared" si="61"/>
        <v>0</v>
      </c>
      <c r="I123" s="37">
        <f t="shared" si="61"/>
        <v>0</v>
      </c>
      <c r="J123" s="35">
        <f t="shared" si="61"/>
        <v>0</v>
      </c>
      <c r="K123" s="36">
        <f t="shared" si="61"/>
        <v>0</v>
      </c>
      <c r="L123" s="36">
        <f t="shared" si="61"/>
        <v>8</v>
      </c>
      <c r="M123" s="37">
        <f t="shared" si="61"/>
        <v>8</v>
      </c>
      <c r="N123" s="35">
        <f t="shared" si="61"/>
        <v>51</v>
      </c>
      <c r="O123" s="36">
        <f t="shared" si="61"/>
        <v>0</v>
      </c>
      <c r="P123" s="36">
        <f>SUM(P108:P115)</f>
        <v>3</v>
      </c>
      <c r="Q123" s="36">
        <f t="shared" si="61"/>
        <v>1</v>
      </c>
      <c r="R123" s="37">
        <f t="shared" si="61"/>
        <v>55</v>
      </c>
    </row>
    <row r="124" spans="1:18" x14ac:dyDescent="0.15">
      <c r="A124" s="23" t="s">
        <v>25</v>
      </c>
      <c r="B124" s="35">
        <f t="shared" ref="B124:R124" si="62">MAX(B117:B121)</f>
        <v>5</v>
      </c>
      <c r="C124" s="36">
        <f t="shared" si="62"/>
        <v>24</v>
      </c>
      <c r="D124" s="36">
        <f t="shared" si="62"/>
        <v>0</v>
      </c>
      <c r="E124" s="37">
        <f t="shared" si="62"/>
        <v>28</v>
      </c>
      <c r="F124" s="35">
        <f t="shared" si="62"/>
        <v>0</v>
      </c>
      <c r="G124" s="36">
        <f t="shared" si="62"/>
        <v>0</v>
      </c>
      <c r="H124" s="36">
        <f t="shared" si="62"/>
        <v>0</v>
      </c>
      <c r="I124" s="37">
        <f t="shared" si="62"/>
        <v>0</v>
      </c>
      <c r="J124" s="35">
        <f t="shared" si="62"/>
        <v>0</v>
      </c>
      <c r="K124" s="36">
        <f t="shared" si="62"/>
        <v>0</v>
      </c>
      <c r="L124" s="36">
        <f t="shared" si="62"/>
        <v>4</v>
      </c>
      <c r="M124" s="37">
        <f t="shared" si="62"/>
        <v>4</v>
      </c>
      <c r="N124" s="35">
        <f t="shared" si="62"/>
        <v>28</v>
      </c>
      <c r="O124" s="36">
        <f t="shared" si="62"/>
        <v>0</v>
      </c>
      <c r="P124" s="36">
        <f>MAX(P117:P121)</f>
        <v>0</v>
      </c>
      <c r="Q124" s="36">
        <f t="shared" si="62"/>
        <v>1</v>
      </c>
      <c r="R124" s="37">
        <f t="shared" si="62"/>
        <v>30</v>
      </c>
    </row>
    <row r="125" spans="1:18" x14ac:dyDescent="0.15">
      <c r="A125" s="23" t="s">
        <v>26</v>
      </c>
      <c r="B125" s="35">
        <f t="shared" ref="B125:R125" si="63">SUM(B108:B115)/2</f>
        <v>3</v>
      </c>
      <c r="C125" s="36">
        <f t="shared" si="63"/>
        <v>19.5</v>
      </c>
      <c r="D125" s="36">
        <f t="shared" si="63"/>
        <v>0</v>
      </c>
      <c r="E125" s="37">
        <f t="shared" si="63"/>
        <v>22.5</v>
      </c>
      <c r="F125" s="35">
        <f t="shared" si="63"/>
        <v>0</v>
      </c>
      <c r="G125" s="36">
        <f t="shared" si="63"/>
        <v>0</v>
      </c>
      <c r="H125" s="36">
        <f t="shared" si="63"/>
        <v>0</v>
      </c>
      <c r="I125" s="37">
        <f t="shared" si="63"/>
        <v>0</v>
      </c>
      <c r="J125" s="35">
        <f t="shared" si="63"/>
        <v>0</v>
      </c>
      <c r="K125" s="36">
        <f t="shared" si="63"/>
        <v>0</v>
      </c>
      <c r="L125" s="36">
        <f t="shared" si="63"/>
        <v>4</v>
      </c>
      <c r="M125" s="37">
        <f t="shared" si="63"/>
        <v>4</v>
      </c>
      <c r="N125" s="35">
        <f t="shared" si="63"/>
        <v>25.5</v>
      </c>
      <c r="O125" s="36">
        <f t="shared" si="63"/>
        <v>0</v>
      </c>
      <c r="P125" s="36">
        <f>SUM(P108:P115)/2</f>
        <v>1.5</v>
      </c>
      <c r="Q125" s="36">
        <f t="shared" si="63"/>
        <v>0.5</v>
      </c>
      <c r="R125" s="37">
        <f t="shared" si="63"/>
        <v>27.5</v>
      </c>
    </row>
    <row r="126" spans="1:18" ht="14" thickBot="1" x14ac:dyDescent="0.2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39"/>
      <c r="R126" s="40"/>
    </row>
    <row r="127" spans="1:18" x14ac:dyDescent="0.15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18" ht="14" thickBot="1" x14ac:dyDescent="0.2">
      <c r="A128" s="1"/>
      <c r="B128" s="1" t="str">
        <f>cycle!A8</f>
        <v>Friday 24 March 2000</v>
      </c>
      <c r="D128" s="2"/>
      <c r="H128" s="1" t="str">
        <f>cycle!B8</f>
        <v>Fine</v>
      </c>
    </row>
    <row r="129" spans="1:18" x14ac:dyDescent="0.15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6"/>
      <c r="R129" s="7"/>
    </row>
    <row r="130" spans="1:18" s="13" customFormat="1" ht="14" thickBot="1" x14ac:dyDescent="0.2">
      <c r="A130" s="8"/>
      <c r="B130" s="9"/>
      <c r="C130" s="10" t="str">
        <f>C105</f>
        <v>Cent Hway</v>
      </c>
      <c r="D130" s="11"/>
      <c r="E130" s="12"/>
      <c r="F130" s="9"/>
      <c r="G130" s="10" t="str">
        <f>G105</f>
        <v>Jarden Mile</v>
      </c>
      <c r="H130" s="11"/>
      <c r="I130" s="12"/>
      <c r="J130" s="9"/>
      <c r="K130" s="10" t="str">
        <f>K105</f>
        <v>Hutt (S)</v>
      </c>
      <c r="L130" s="11"/>
      <c r="M130" s="12"/>
      <c r="N130" s="9"/>
      <c r="O130" s="10" t="str">
        <f>O105</f>
        <v>Off Ramp</v>
      </c>
      <c r="P130" s="10"/>
      <c r="Q130" s="11"/>
      <c r="R130" s="12"/>
    </row>
    <row r="131" spans="1:18" s="18" customFormat="1" ht="11" x14ac:dyDescent="0.15">
      <c r="A131" s="14"/>
      <c r="B131" s="15" t="s">
        <v>50</v>
      </c>
      <c r="C131" s="16" t="s">
        <v>51</v>
      </c>
      <c r="D131" s="16" t="s">
        <v>52</v>
      </c>
      <c r="E131" s="17" t="s">
        <v>10</v>
      </c>
      <c r="F131" s="15" t="s">
        <v>50</v>
      </c>
      <c r="G131" s="16" t="s">
        <v>50</v>
      </c>
      <c r="H131" s="16" t="s">
        <v>52</v>
      </c>
      <c r="I131" s="17" t="s">
        <v>10</v>
      </c>
      <c r="J131" s="15" t="s">
        <v>50</v>
      </c>
      <c r="K131" s="16" t="s">
        <v>50</v>
      </c>
      <c r="L131" s="16" t="s">
        <v>51</v>
      </c>
      <c r="M131" s="17" t="s">
        <v>10</v>
      </c>
      <c r="N131" s="15" t="s">
        <v>50</v>
      </c>
      <c r="O131" s="16" t="s">
        <v>51</v>
      </c>
      <c r="P131" s="16" t="s">
        <v>52</v>
      </c>
      <c r="Q131" s="16" t="s">
        <v>52</v>
      </c>
      <c r="R131" s="17" t="s">
        <v>10</v>
      </c>
    </row>
    <row r="132" spans="1:18" s="13" customFormat="1" x14ac:dyDescent="0.15">
      <c r="A132" s="8"/>
      <c r="B132" s="19" t="s">
        <v>54</v>
      </c>
      <c r="C132" s="20" t="s">
        <v>55</v>
      </c>
      <c r="D132" s="20" t="s">
        <v>56</v>
      </c>
      <c r="E132" s="21"/>
      <c r="F132" s="19" t="s">
        <v>53</v>
      </c>
      <c r="G132" s="20" t="s">
        <v>54</v>
      </c>
      <c r="H132" s="20" t="s">
        <v>55</v>
      </c>
      <c r="I132" s="21"/>
      <c r="J132" s="19" t="s">
        <v>56</v>
      </c>
      <c r="K132" s="20" t="s">
        <v>53</v>
      </c>
      <c r="L132" s="20" t="s">
        <v>54</v>
      </c>
      <c r="M132" s="21"/>
      <c r="N132" s="19" t="s">
        <v>55</v>
      </c>
      <c r="O132" s="20" t="s">
        <v>56</v>
      </c>
      <c r="P132" s="20" t="s">
        <v>53</v>
      </c>
      <c r="Q132" s="20" t="s">
        <v>54</v>
      </c>
      <c r="R132" s="22"/>
    </row>
    <row r="133" spans="1:18" s="13" customFormat="1" x14ac:dyDescent="0.15">
      <c r="A133" s="23" t="s">
        <v>11</v>
      </c>
      <c r="B133" s="24">
        <v>0</v>
      </c>
      <c r="C133" s="25">
        <v>1</v>
      </c>
      <c r="D133" s="25">
        <v>0</v>
      </c>
      <c r="E133" s="26">
        <f t="shared" ref="E133:E140" si="64">SUM(B133:D133)</f>
        <v>1</v>
      </c>
      <c r="F133" s="24">
        <v>0</v>
      </c>
      <c r="G133" s="25">
        <v>0</v>
      </c>
      <c r="H133" s="25">
        <v>0</v>
      </c>
      <c r="I133" s="26">
        <f t="shared" ref="I133:I140" si="65">SUM(F133:H133)</f>
        <v>0</v>
      </c>
      <c r="J133" s="24">
        <v>0</v>
      </c>
      <c r="K133" s="25">
        <v>0</v>
      </c>
      <c r="L133" s="25">
        <v>0</v>
      </c>
      <c r="M133" s="26">
        <f t="shared" ref="M133:M140" si="66">SUM(J133:L133)</f>
        <v>0</v>
      </c>
      <c r="N133" s="24">
        <v>1</v>
      </c>
      <c r="O133" s="25">
        <v>0</v>
      </c>
      <c r="P133" s="25">
        <v>0</v>
      </c>
      <c r="Q133" s="25">
        <v>0</v>
      </c>
      <c r="R133" s="26">
        <f t="shared" ref="R133:R140" si="67">SUM(N133:Q133)</f>
        <v>1</v>
      </c>
    </row>
    <row r="134" spans="1:18" s="13" customFormat="1" x14ac:dyDescent="0.15">
      <c r="A134" s="23" t="s">
        <v>12</v>
      </c>
      <c r="B134" s="24">
        <v>1</v>
      </c>
      <c r="C134" s="25">
        <v>4</v>
      </c>
      <c r="D134" s="25">
        <v>0</v>
      </c>
      <c r="E134" s="26">
        <f t="shared" si="64"/>
        <v>5</v>
      </c>
      <c r="F134" s="24">
        <v>0</v>
      </c>
      <c r="G134" s="25">
        <v>0</v>
      </c>
      <c r="H134" s="25">
        <v>0</v>
      </c>
      <c r="I134" s="26">
        <f t="shared" si="65"/>
        <v>0</v>
      </c>
      <c r="J134" s="24">
        <v>0</v>
      </c>
      <c r="K134" s="25">
        <v>0</v>
      </c>
      <c r="L134" s="25">
        <v>0</v>
      </c>
      <c r="M134" s="26">
        <f t="shared" si="66"/>
        <v>0</v>
      </c>
      <c r="N134" s="24">
        <v>1</v>
      </c>
      <c r="O134" s="25">
        <v>0</v>
      </c>
      <c r="P134" s="25">
        <v>0</v>
      </c>
      <c r="Q134" s="25">
        <v>0</v>
      </c>
      <c r="R134" s="26">
        <f t="shared" si="67"/>
        <v>1</v>
      </c>
    </row>
    <row r="135" spans="1:18" s="13" customFormat="1" x14ac:dyDescent="0.15">
      <c r="A135" s="23" t="s">
        <v>13</v>
      </c>
      <c r="B135" s="24">
        <v>0</v>
      </c>
      <c r="C135" s="25">
        <v>3</v>
      </c>
      <c r="D135" s="25">
        <v>0</v>
      </c>
      <c r="E135" s="26">
        <f t="shared" si="64"/>
        <v>3</v>
      </c>
      <c r="F135" s="24">
        <v>0</v>
      </c>
      <c r="G135" s="25">
        <v>0</v>
      </c>
      <c r="H135" s="25">
        <v>0</v>
      </c>
      <c r="I135" s="26">
        <f t="shared" si="65"/>
        <v>0</v>
      </c>
      <c r="J135" s="24">
        <v>0</v>
      </c>
      <c r="K135" s="25">
        <v>0</v>
      </c>
      <c r="L135" s="25">
        <v>2</v>
      </c>
      <c r="M135" s="26">
        <f t="shared" si="66"/>
        <v>2</v>
      </c>
      <c r="N135" s="24">
        <v>2</v>
      </c>
      <c r="O135" s="25">
        <v>0</v>
      </c>
      <c r="P135" s="25">
        <v>0</v>
      </c>
      <c r="Q135" s="25">
        <v>0</v>
      </c>
      <c r="R135" s="26">
        <f t="shared" si="67"/>
        <v>2</v>
      </c>
    </row>
    <row r="136" spans="1:18" s="13" customFormat="1" x14ac:dyDescent="0.15">
      <c r="A136" s="23" t="s">
        <v>14</v>
      </c>
      <c r="B136" s="24">
        <v>1</v>
      </c>
      <c r="C136" s="25">
        <v>5</v>
      </c>
      <c r="D136" s="25">
        <v>0</v>
      </c>
      <c r="E136" s="26">
        <f t="shared" si="64"/>
        <v>6</v>
      </c>
      <c r="F136" s="24">
        <v>0</v>
      </c>
      <c r="G136" s="25">
        <v>0</v>
      </c>
      <c r="H136" s="25">
        <v>0</v>
      </c>
      <c r="I136" s="26">
        <f t="shared" si="65"/>
        <v>0</v>
      </c>
      <c r="J136" s="24">
        <v>0</v>
      </c>
      <c r="K136" s="25">
        <v>1</v>
      </c>
      <c r="L136" s="25">
        <v>2</v>
      </c>
      <c r="M136" s="26">
        <f t="shared" si="66"/>
        <v>3</v>
      </c>
      <c r="N136" s="24">
        <v>3</v>
      </c>
      <c r="O136" s="25">
        <v>0</v>
      </c>
      <c r="P136" s="25">
        <v>1</v>
      </c>
      <c r="Q136" s="25">
        <v>0</v>
      </c>
      <c r="R136" s="26">
        <f t="shared" si="67"/>
        <v>4</v>
      </c>
    </row>
    <row r="137" spans="1:18" s="13" customFormat="1" x14ac:dyDescent="0.15">
      <c r="A137" s="23" t="s">
        <v>15</v>
      </c>
      <c r="B137" s="24">
        <v>0</v>
      </c>
      <c r="C137" s="25">
        <v>2</v>
      </c>
      <c r="D137" s="25">
        <v>0</v>
      </c>
      <c r="E137" s="26">
        <f t="shared" si="64"/>
        <v>2</v>
      </c>
      <c r="F137" s="24">
        <v>0</v>
      </c>
      <c r="G137" s="25">
        <v>0</v>
      </c>
      <c r="H137" s="25">
        <v>0</v>
      </c>
      <c r="I137" s="26">
        <f t="shared" si="65"/>
        <v>0</v>
      </c>
      <c r="J137" s="24">
        <v>0</v>
      </c>
      <c r="K137" s="25">
        <v>0</v>
      </c>
      <c r="L137" s="25">
        <v>1</v>
      </c>
      <c r="M137" s="26">
        <f t="shared" si="66"/>
        <v>1</v>
      </c>
      <c r="N137" s="24">
        <v>5</v>
      </c>
      <c r="O137" s="25">
        <v>0</v>
      </c>
      <c r="P137" s="25">
        <v>0</v>
      </c>
      <c r="Q137" s="25">
        <v>0</v>
      </c>
      <c r="R137" s="26">
        <f t="shared" si="67"/>
        <v>5</v>
      </c>
    </row>
    <row r="138" spans="1:18" s="13" customFormat="1" x14ac:dyDescent="0.15">
      <c r="A138" s="23" t="s">
        <v>16</v>
      </c>
      <c r="B138" s="24">
        <v>0</v>
      </c>
      <c r="C138" s="25">
        <v>1</v>
      </c>
      <c r="D138" s="25">
        <v>0</v>
      </c>
      <c r="E138" s="26">
        <f t="shared" si="64"/>
        <v>1</v>
      </c>
      <c r="F138" s="24">
        <v>0</v>
      </c>
      <c r="G138" s="25">
        <v>0</v>
      </c>
      <c r="H138" s="25">
        <v>0</v>
      </c>
      <c r="I138" s="26">
        <f t="shared" si="65"/>
        <v>0</v>
      </c>
      <c r="J138" s="24">
        <v>0</v>
      </c>
      <c r="K138" s="25">
        <v>0</v>
      </c>
      <c r="L138" s="25">
        <v>1</v>
      </c>
      <c r="M138" s="26">
        <f t="shared" si="66"/>
        <v>1</v>
      </c>
      <c r="N138" s="24">
        <v>1</v>
      </c>
      <c r="O138" s="25">
        <v>0</v>
      </c>
      <c r="P138" s="25">
        <v>0</v>
      </c>
      <c r="Q138" s="25">
        <v>0</v>
      </c>
      <c r="R138" s="26">
        <f t="shared" si="67"/>
        <v>1</v>
      </c>
    </row>
    <row r="139" spans="1:18" s="13" customFormat="1" x14ac:dyDescent="0.15">
      <c r="A139" s="23" t="s">
        <v>17</v>
      </c>
      <c r="B139" s="24">
        <v>0</v>
      </c>
      <c r="C139" s="25">
        <v>6</v>
      </c>
      <c r="D139" s="25">
        <v>0</v>
      </c>
      <c r="E139" s="26">
        <f t="shared" si="64"/>
        <v>6</v>
      </c>
      <c r="F139" s="24">
        <v>0</v>
      </c>
      <c r="G139" s="25">
        <v>0</v>
      </c>
      <c r="H139" s="25">
        <v>0</v>
      </c>
      <c r="I139" s="26">
        <f t="shared" si="65"/>
        <v>0</v>
      </c>
      <c r="J139" s="24">
        <v>0</v>
      </c>
      <c r="K139" s="25">
        <v>0</v>
      </c>
      <c r="L139" s="25">
        <v>1</v>
      </c>
      <c r="M139" s="26">
        <f t="shared" si="66"/>
        <v>1</v>
      </c>
      <c r="N139" s="24">
        <v>5</v>
      </c>
      <c r="O139" s="25">
        <v>0</v>
      </c>
      <c r="P139" s="25">
        <v>0</v>
      </c>
      <c r="Q139" s="25">
        <v>1</v>
      </c>
      <c r="R139" s="26">
        <f t="shared" si="67"/>
        <v>6</v>
      </c>
    </row>
    <row r="140" spans="1:18" s="13" customFormat="1" x14ac:dyDescent="0.15">
      <c r="A140" s="23" t="s">
        <v>18</v>
      </c>
      <c r="B140" s="24">
        <v>0</v>
      </c>
      <c r="C140" s="25">
        <v>4</v>
      </c>
      <c r="D140" s="25">
        <v>0</v>
      </c>
      <c r="E140" s="26">
        <f t="shared" si="64"/>
        <v>4</v>
      </c>
      <c r="F140" s="24">
        <v>0</v>
      </c>
      <c r="G140" s="25">
        <v>0</v>
      </c>
      <c r="H140" s="25">
        <v>0</v>
      </c>
      <c r="I140" s="26">
        <f t="shared" si="65"/>
        <v>0</v>
      </c>
      <c r="J140" s="24">
        <v>0</v>
      </c>
      <c r="K140" s="25">
        <v>0</v>
      </c>
      <c r="L140" s="25">
        <v>0</v>
      </c>
      <c r="M140" s="26">
        <f t="shared" si="66"/>
        <v>0</v>
      </c>
      <c r="N140" s="24">
        <v>3</v>
      </c>
      <c r="O140" s="25">
        <v>0</v>
      </c>
      <c r="P140" s="25">
        <v>0</v>
      </c>
      <c r="Q140" s="25">
        <v>2</v>
      </c>
      <c r="R140" s="26">
        <f t="shared" si="67"/>
        <v>5</v>
      </c>
    </row>
    <row r="141" spans="1:18" s="13" customFormat="1" ht="14" thickBot="1" x14ac:dyDescent="0.2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5"/>
      <c r="R141" s="26"/>
    </row>
    <row r="142" spans="1:18" s="13" customFormat="1" hidden="1" x14ac:dyDescent="0.15">
      <c r="A142" s="23" t="s">
        <v>19</v>
      </c>
      <c r="B142" s="24">
        <f t="shared" ref="B142:R142" si="68">SUM(B133:B136)</f>
        <v>2</v>
      </c>
      <c r="C142" s="25">
        <f t="shared" si="68"/>
        <v>13</v>
      </c>
      <c r="D142" s="25">
        <f t="shared" si="68"/>
        <v>0</v>
      </c>
      <c r="E142" s="26">
        <f t="shared" si="68"/>
        <v>15</v>
      </c>
      <c r="F142" s="24">
        <f t="shared" si="68"/>
        <v>0</v>
      </c>
      <c r="G142" s="25">
        <f t="shared" si="68"/>
        <v>0</v>
      </c>
      <c r="H142" s="25">
        <f t="shared" si="68"/>
        <v>0</v>
      </c>
      <c r="I142" s="26">
        <f t="shared" si="68"/>
        <v>0</v>
      </c>
      <c r="J142" s="24">
        <f t="shared" si="68"/>
        <v>0</v>
      </c>
      <c r="K142" s="25">
        <f t="shared" si="68"/>
        <v>1</v>
      </c>
      <c r="L142" s="25">
        <f t="shared" si="68"/>
        <v>4</v>
      </c>
      <c r="M142" s="26">
        <f t="shared" si="68"/>
        <v>5</v>
      </c>
      <c r="N142" s="24">
        <f t="shared" si="68"/>
        <v>7</v>
      </c>
      <c r="O142" s="25">
        <f t="shared" si="68"/>
        <v>0</v>
      </c>
      <c r="P142" s="25"/>
      <c r="Q142" s="25">
        <f t="shared" si="68"/>
        <v>0</v>
      </c>
      <c r="R142" s="26">
        <f t="shared" si="68"/>
        <v>8</v>
      </c>
    </row>
    <row r="143" spans="1:18" s="13" customFormat="1" hidden="1" x14ac:dyDescent="0.15">
      <c r="A143" s="23" t="s">
        <v>20</v>
      </c>
      <c r="B143" s="24">
        <f t="shared" ref="B143:R143" si="69">SUM(B134:B137)</f>
        <v>2</v>
      </c>
      <c r="C143" s="25">
        <f t="shared" si="69"/>
        <v>14</v>
      </c>
      <c r="D143" s="25">
        <f t="shared" si="69"/>
        <v>0</v>
      </c>
      <c r="E143" s="26">
        <f t="shared" si="69"/>
        <v>16</v>
      </c>
      <c r="F143" s="24">
        <f t="shared" si="69"/>
        <v>0</v>
      </c>
      <c r="G143" s="25">
        <f t="shared" si="69"/>
        <v>0</v>
      </c>
      <c r="H143" s="25">
        <f t="shared" si="69"/>
        <v>0</v>
      </c>
      <c r="I143" s="26">
        <f t="shared" si="69"/>
        <v>0</v>
      </c>
      <c r="J143" s="24">
        <f t="shared" si="69"/>
        <v>0</v>
      </c>
      <c r="K143" s="25">
        <f t="shared" si="69"/>
        <v>1</v>
      </c>
      <c r="L143" s="25">
        <f t="shared" si="69"/>
        <v>5</v>
      </c>
      <c r="M143" s="26">
        <f t="shared" si="69"/>
        <v>6</v>
      </c>
      <c r="N143" s="24">
        <f t="shared" si="69"/>
        <v>11</v>
      </c>
      <c r="O143" s="25">
        <f t="shared" si="69"/>
        <v>0</v>
      </c>
      <c r="P143" s="25"/>
      <c r="Q143" s="25">
        <f t="shared" si="69"/>
        <v>0</v>
      </c>
      <c r="R143" s="26">
        <f t="shared" si="69"/>
        <v>12</v>
      </c>
    </row>
    <row r="144" spans="1:18" s="13" customFormat="1" hidden="1" x14ac:dyDescent="0.15">
      <c r="A144" s="23" t="s">
        <v>21</v>
      </c>
      <c r="B144" s="24">
        <f t="shared" ref="B144:R144" si="70">SUM(B135:B138)</f>
        <v>1</v>
      </c>
      <c r="C144" s="25">
        <f t="shared" si="70"/>
        <v>11</v>
      </c>
      <c r="D144" s="25">
        <f t="shared" si="70"/>
        <v>0</v>
      </c>
      <c r="E144" s="26">
        <f t="shared" si="70"/>
        <v>12</v>
      </c>
      <c r="F144" s="24">
        <f t="shared" si="70"/>
        <v>0</v>
      </c>
      <c r="G144" s="25">
        <f t="shared" si="70"/>
        <v>0</v>
      </c>
      <c r="H144" s="25">
        <f t="shared" si="70"/>
        <v>0</v>
      </c>
      <c r="I144" s="26">
        <f t="shared" si="70"/>
        <v>0</v>
      </c>
      <c r="J144" s="24">
        <f t="shared" si="70"/>
        <v>0</v>
      </c>
      <c r="K144" s="25">
        <f t="shared" si="70"/>
        <v>1</v>
      </c>
      <c r="L144" s="25">
        <f t="shared" si="70"/>
        <v>6</v>
      </c>
      <c r="M144" s="26">
        <f t="shared" si="70"/>
        <v>7</v>
      </c>
      <c r="N144" s="24">
        <f t="shared" si="70"/>
        <v>11</v>
      </c>
      <c r="O144" s="25">
        <f t="shared" si="70"/>
        <v>0</v>
      </c>
      <c r="P144" s="25"/>
      <c r="Q144" s="25">
        <f t="shared" si="70"/>
        <v>0</v>
      </c>
      <c r="R144" s="26">
        <f t="shared" si="70"/>
        <v>12</v>
      </c>
    </row>
    <row r="145" spans="1:18" s="13" customFormat="1" hidden="1" x14ac:dyDescent="0.15">
      <c r="A145" s="23" t="s">
        <v>22</v>
      </c>
      <c r="B145" s="24">
        <f t="shared" ref="B145:R145" si="71">SUM(B136:B139)</f>
        <v>1</v>
      </c>
      <c r="C145" s="25">
        <f t="shared" si="71"/>
        <v>14</v>
      </c>
      <c r="D145" s="25">
        <f t="shared" si="71"/>
        <v>0</v>
      </c>
      <c r="E145" s="26">
        <f t="shared" si="71"/>
        <v>15</v>
      </c>
      <c r="F145" s="24">
        <f t="shared" si="71"/>
        <v>0</v>
      </c>
      <c r="G145" s="25">
        <f t="shared" si="71"/>
        <v>0</v>
      </c>
      <c r="H145" s="25">
        <f t="shared" si="71"/>
        <v>0</v>
      </c>
      <c r="I145" s="26">
        <f t="shared" si="71"/>
        <v>0</v>
      </c>
      <c r="J145" s="24">
        <f t="shared" si="71"/>
        <v>0</v>
      </c>
      <c r="K145" s="25">
        <f t="shared" si="71"/>
        <v>1</v>
      </c>
      <c r="L145" s="25">
        <f t="shared" si="71"/>
        <v>5</v>
      </c>
      <c r="M145" s="26">
        <f t="shared" si="71"/>
        <v>6</v>
      </c>
      <c r="N145" s="24">
        <f t="shared" si="71"/>
        <v>14</v>
      </c>
      <c r="O145" s="25">
        <f t="shared" si="71"/>
        <v>0</v>
      </c>
      <c r="P145" s="25"/>
      <c r="Q145" s="25">
        <f t="shared" si="71"/>
        <v>1</v>
      </c>
      <c r="R145" s="26">
        <f t="shared" si="71"/>
        <v>16</v>
      </c>
    </row>
    <row r="146" spans="1:18" s="13" customFormat="1" ht="14" hidden="1" thickBot="1" x14ac:dyDescent="0.2">
      <c r="A146" s="27" t="s">
        <v>23</v>
      </c>
      <c r="B146" s="28">
        <f t="shared" ref="B146:R146" si="72">SUM(B137:B140)</f>
        <v>0</v>
      </c>
      <c r="C146" s="29">
        <f t="shared" si="72"/>
        <v>13</v>
      </c>
      <c r="D146" s="29">
        <f t="shared" si="72"/>
        <v>0</v>
      </c>
      <c r="E146" s="30">
        <f t="shared" si="72"/>
        <v>13</v>
      </c>
      <c r="F146" s="28">
        <f t="shared" si="72"/>
        <v>0</v>
      </c>
      <c r="G146" s="29">
        <f t="shared" si="72"/>
        <v>0</v>
      </c>
      <c r="H146" s="29">
        <f t="shared" si="72"/>
        <v>0</v>
      </c>
      <c r="I146" s="30">
        <f t="shared" si="72"/>
        <v>0</v>
      </c>
      <c r="J146" s="28">
        <f t="shared" si="72"/>
        <v>0</v>
      </c>
      <c r="K146" s="29">
        <f t="shared" si="72"/>
        <v>0</v>
      </c>
      <c r="L146" s="29">
        <f t="shared" si="72"/>
        <v>3</v>
      </c>
      <c r="M146" s="30">
        <f t="shared" si="72"/>
        <v>3</v>
      </c>
      <c r="N146" s="28">
        <f t="shared" si="72"/>
        <v>14</v>
      </c>
      <c r="O146" s="29">
        <f t="shared" si="72"/>
        <v>0</v>
      </c>
      <c r="P146" s="29"/>
      <c r="Q146" s="29">
        <f t="shared" si="72"/>
        <v>3</v>
      </c>
      <c r="R146" s="30">
        <f t="shared" si="72"/>
        <v>17</v>
      </c>
    </row>
    <row r="147" spans="1:18" x14ac:dyDescent="0.15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3"/>
      <c r="R147" s="34"/>
    </row>
    <row r="148" spans="1:18" x14ac:dyDescent="0.15">
      <c r="A148" s="23" t="s">
        <v>24</v>
      </c>
      <c r="B148" s="35">
        <f t="shared" ref="B148:R148" si="73">SUM(B133:B140)</f>
        <v>2</v>
      </c>
      <c r="C148" s="36">
        <f t="shared" si="73"/>
        <v>26</v>
      </c>
      <c r="D148" s="36">
        <f t="shared" si="73"/>
        <v>0</v>
      </c>
      <c r="E148" s="37">
        <f t="shared" si="73"/>
        <v>28</v>
      </c>
      <c r="F148" s="35">
        <f t="shared" si="73"/>
        <v>0</v>
      </c>
      <c r="G148" s="36">
        <f t="shared" si="73"/>
        <v>0</v>
      </c>
      <c r="H148" s="36">
        <f t="shared" si="73"/>
        <v>0</v>
      </c>
      <c r="I148" s="37">
        <f t="shared" si="73"/>
        <v>0</v>
      </c>
      <c r="J148" s="35">
        <f t="shared" si="73"/>
        <v>0</v>
      </c>
      <c r="K148" s="36">
        <f t="shared" si="73"/>
        <v>1</v>
      </c>
      <c r="L148" s="36">
        <f t="shared" si="73"/>
        <v>7</v>
      </c>
      <c r="M148" s="37">
        <f t="shared" si="73"/>
        <v>8</v>
      </c>
      <c r="N148" s="35">
        <f t="shared" si="73"/>
        <v>21</v>
      </c>
      <c r="O148" s="36">
        <f t="shared" si="73"/>
        <v>0</v>
      </c>
      <c r="P148" s="36">
        <f>SUM(P133:P140)</f>
        <v>1</v>
      </c>
      <c r="Q148" s="36">
        <f t="shared" si="73"/>
        <v>3</v>
      </c>
      <c r="R148" s="37">
        <f t="shared" si="73"/>
        <v>25</v>
      </c>
    </row>
    <row r="149" spans="1:18" x14ac:dyDescent="0.15">
      <c r="A149" s="23" t="s">
        <v>25</v>
      </c>
      <c r="B149" s="35">
        <f t="shared" ref="B149:R149" si="74">MAX(B142:B146)</f>
        <v>2</v>
      </c>
      <c r="C149" s="36">
        <f t="shared" si="74"/>
        <v>14</v>
      </c>
      <c r="D149" s="36">
        <f t="shared" si="74"/>
        <v>0</v>
      </c>
      <c r="E149" s="37">
        <f t="shared" si="74"/>
        <v>16</v>
      </c>
      <c r="F149" s="35">
        <f t="shared" si="74"/>
        <v>0</v>
      </c>
      <c r="G149" s="36">
        <f t="shared" si="74"/>
        <v>0</v>
      </c>
      <c r="H149" s="36">
        <f t="shared" si="74"/>
        <v>0</v>
      </c>
      <c r="I149" s="37">
        <f t="shared" si="74"/>
        <v>0</v>
      </c>
      <c r="J149" s="35">
        <f t="shared" si="74"/>
        <v>0</v>
      </c>
      <c r="K149" s="36">
        <f t="shared" si="74"/>
        <v>1</v>
      </c>
      <c r="L149" s="36">
        <f t="shared" si="74"/>
        <v>6</v>
      </c>
      <c r="M149" s="37">
        <f t="shared" si="74"/>
        <v>7</v>
      </c>
      <c r="N149" s="35">
        <f t="shared" si="74"/>
        <v>14</v>
      </c>
      <c r="O149" s="36">
        <f t="shared" si="74"/>
        <v>0</v>
      </c>
      <c r="P149" s="36">
        <f>MAX(P142:P146)</f>
        <v>0</v>
      </c>
      <c r="Q149" s="36">
        <f t="shared" si="74"/>
        <v>3</v>
      </c>
      <c r="R149" s="37">
        <f t="shared" si="74"/>
        <v>17</v>
      </c>
    </row>
    <row r="150" spans="1:18" x14ac:dyDescent="0.15">
      <c r="A150" s="23" t="s">
        <v>26</v>
      </c>
      <c r="B150" s="35">
        <f t="shared" ref="B150:R150" si="75">SUM(B133:B140)/2</f>
        <v>1</v>
      </c>
      <c r="C150" s="36">
        <f t="shared" si="75"/>
        <v>13</v>
      </c>
      <c r="D150" s="36">
        <f t="shared" si="75"/>
        <v>0</v>
      </c>
      <c r="E150" s="37">
        <f t="shared" si="75"/>
        <v>14</v>
      </c>
      <c r="F150" s="35">
        <f t="shared" si="75"/>
        <v>0</v>
      </c>
      <c r="G150" s="36">
        <f t="shared" si="75"/>
        <v>0</v>
      </c>
      <c r="H150" s="36">
        <f t="shared" si="75"/>
        <v>0</v>
      </c>
      <c r="I150" s="37">
        <f t="shared" si="75"/>
        <v>0</v>
      </c>
      <c r="J150" s="35">
        <f t="shared" si="75"/>
        <v>0</v>
      </c>
      <c r="K150" s="36">
        <f t="shared" si="75"/>
        <v>0.5</v>
      </c>
      <c r="L150" s="36">
        <f t="shared" si="75"/>
        <v>3.5</v>
      </c>
      <c r="M150" s="37">
        <f t="shared" si="75"/>
        <v>4</v>
      </c>
      <c r="N150" s="35">
        <f t="shared" si="75"/>
        <v>10.5</v>
      </c>
      <c r="O150" s="36">
        <f t="shared" si="75"/>
        <v>0</v>
      </c>
      <c r="P150" s="36">
        <f>SUM(P133:P140)/2</f>
        <v>0.5</v>
      </c>
      <c r="Q150" s="36">
        <f t="shared" si="75"/>
        <v>1.5</v>
      </c>
      <c r="R150" s="37">
        <f t="shared" si="75"/>
        <v>12.5</v>
      </c>
    </row>
    <row r="151" spans="1:18" ht="14" thickBot="1" x14ac:dyDescent="0.2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39"/>
      <c r="R151" s="40"/>
    </row>
  </sheetData>
  <pageMargins left="0.19" right="0" top="0.19685039370078741" bottom="0" header="0" footer="0"/>
  <pageSetup paperSize="9" scale="90" fitToHeight="2" orientation="portrait" horizontalDpi="4294967292" r:id="rId1"/>
  <headerFooter alignWithMargins="0"/>
  <rowBreaks count="1" manualBreakCount="1">
    <brk id="77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223B9-D21A-C344-97A0-1E1216760B7A}">
  <dimension ref="A1:T370"/>
  <sheetViews>
    <sheetView showGridLines="0" workbookViewId="0"/>
  </sheetViews>
  <sheetFormatPr baseColWidth="10" defaultColWidth="8.83203125" defaultRowHeight="13" x14ac:dyDescent="0.15"/>
  <cols>
    <col min="1" max="1" width="17" customWidth="1"/>
    <col min="2" max="2" width="16.83203125" customWidth="1"/>
    <col min="3" max="3" width="3.5" customWidth="1"/>
    <col min="4" max="11" width="5.1640625" style="18" customWidth="1"/>
    <col min="12" max="13" width="6.1640625" style="18" customWidth="1"/>
    <col min="14" max="14" width="7.5" style="18" customWidth="1"/>
    <col min="15" max="15" width="8.83203125" style="43"/>
    <col min="16" max="20" width="6.6640625" style="18" customWidth="1"/>
  </cols>
  <sheetData>
    <row r="1" spans="1:20" x14ac:dyDescent="0.15">
      <c r="A1" s="1" t="s">
        <v>119</v>
      </c>
      <c r="B1" s="1"/>
      <c r="C1" s="1"/>
      <c r="D1" s="70"/>
      <c r="E1" s="70"/>
      <c r="G1" s="71"/>
      <c r="P1" s="18" t="s">
        <v>125</v>
      </c>
    </row>
    <row r="2" spans="1:20" ht="14" thickBot="1" x14ac:dyDescent="0.2">
      <c r="A2" s="1"/>
      <c r="B2" s="1" t="s">
        <v>57</v>
      </c>
      <c r="E2" s="70"/>
    </row>
    <row r="3" spans="1:20" ht="22" x14ac:dyDescent="0.15">
      <c r="A3" s="65" t="s">
        <v>117</v>
      </c>
      <c r="B3" s="64"/>
      <c r="C3" s="63" t="s">
        <v>116</v>
      </c>
      <c r="D3" s="63" t="s">
        <v>11</v>
      </c>
      <c r="E3" s="63" t="s">
        <v>12</v>
      </c>
      <c r="F3" s="63" t="s">
        <v>13</v>
      </c>
      <c r="G3" s="69" t="s">
        <v>14</v>
      </c>
      <c r="H3" s="69" t="s">
        <v>15</v>
      </c>
      <c r="I3" s="63" t="s">
        <v>16</v>
      </c>
      <c r="J3" s="69" t="s">
        <v>17</v>
      </c>
      <c r="K3" s="69" t="s">
        <v>18</v>
      </c>
      <c r="L3" s="69" t="s">
        <v>115</v>
      </c>
      <c r="M3" s="63" t="s">
        <v>25</v>
      </c>
      <c r="N3" s="68" t="s">
        <v>114</v>
      </c>
      <c r="O3" s="72" t="s">
        <v>124</v>
      </c>
      <c r="P3" s="69">
        <v>0.29166666666666669</v>
      </c>
      <c r="Q3" s="69">
        <v>0.30208333333333331</v>
      </c>
      <c r="R3" s="69">
        <v>0.3125</v>
      </c>
      <c r="S3" s="69">
        <v>0.32291666666666669</v>
      </c>
      <c r="T3" s="69">
        <v>0.33333333333333331</v>
      </c>
    </row>
    <row r="4" spans="1:20" x14ac:dyDescent="0.15">
      <c r="A4" s="53" t="s">
        <v>111</v>
      </c>
      <c r="B4" s="52" t="s">
        <v>110</v>
      </c>
      <c r="C4" s="51" t="s">
        <v>113</v>
      </c>
      <c r="D4" s="55">
        <f t="shared" ref="D4:K13" si="0">(+D65+D126+D187+D248+D309)/5</f>
        <v>8</v>
      </c>
      <c r="E4" s="55">
        <f t="shared" si="0"/>
        <v>19.600000000000001</v>
      </c>
      <c r="F4" s="55">
        <f t="shared" si="0"/>
        <v>21.2</v>
      </c>
      <c r="G4" s="55">
        <f t="shared" si="0"/>
        <v>24.2</v>
      </c>
      <c r="H4" s="55">
        <f t="shared" si="0"/>
        <v>22.8</v>
      </c>
      <c r="I4" s="55">
        <f t="shared" si="0"/>
        <v>17.399999999999999</v>
      </c>
      <c r="J4" s="55">
        <f t="shared" si="0"/>
        <v>11.6</v>
      </c>
      <c r="K4" s="55">
        <f t="shared" si="0"/>
        <v>13.2</v>
      </c>
      <c r="L4" s="55">
        <f t="shared" ref="L4:L35" si="1">SUM(D4:K4)</f>
        <v>137.99999999999997</v>
      </c>
      <c r="M4" s="55">
        <f t="shared" ref="M4:M35" si="2">MAX(P4:T4)</f>
        <v>87.8</v>
      </c>
      <c r="N4" s="54">
        <f t="shared" ref="N4:N35" si="3">SUM(D4:K4)/2</f>
        <v>68.999999999999986</v>
      </c>
      <c r="O4" s="43">
        <v>34.1</v>
      </c>
      <c r="P4" s="43">
        <f t="shared" ref="P4:P35" si="4">SUM(D4:G4)</f>
        <v>73</v>
      </c>
      <c r="Q4" s="43">
        <f t="shared" ref="Q4:Q35" si="5">SUM(E4:H4)</f>
        <v>87.8</v>
      </c>
      <c r="R4" s="43">
        <f t="shared" ref="R4:R35" si="6">SUM(F4:I4)</f>
        <v>85.6</v>
      </c>
      <c r="S4" s="43">
        <f t="shared" ref="S4:S35" si="7">SUM(G4:J4)</f>
        <v>76</v>
      </c>
      <c r="T4" s="43">
        <f t="shared" ref="T4:T35" si="8">SUM(H4:K4)</f>
        <v>65</v>
      </c>
    </row>
    <row r="5" spans="1:20" x14ac:dyDescent="0.15">
      <c r="A5" s="53" t="s">
        <v>109</v>
      </c>
      <c r="B5" s="52" t="s">
        <v>106</v>
      </c>
      <c r="C5" s="51" t="s">
        <v>113</v>
      </c>
      <c r="D5" s="55">
        <f t="shared" si="0"/>
        <v>2.4</v>
      </c>
      <c r="E5" s="55">
        <f t="shared" si="0"/>
        <v>3</v>
      </c>
      <c r="F5" s="55">
        <f t="shared" si="0"/>
        <v>2.6</v>
      </c>
      <c r="G5" s="55">
        <f t="shared" si="0"/>
        <v>4.4000000000000004</v>
      </c>
      <c r="H5" s="55">
        <f t="shared" si="0"/>
        <v>5.8</v>
      </c>
      <c r="I5" s="55">
        <f t="shared" si="0"/>
        <v>5.2</v>
      </c>
      <c r="J5" s="55">
        <f t="shared" si="0"/>
        <v>3.8</v>
      </c>
      <c r="K5" s="55">
        <f t="shared" si="0"/>
        <v>5.2</v>
      </c>
      <c r="L5" s="55">
        <f t="shared" si="1"/>
        <v>32.4</v>
      </c>
      <c r="M5" s="55">
        <f t="shared" si="2"/>
        <v>20</v>
      </c>
      <c r="N5" s="54">
        <f t="shared" si="3"/>
        <v>16.2</v>
      </c>
      <c r="O5" s="43">
        <v>11.5</v>
      </c>
      <c r="P5" s="18">
        <f t="shared" si="4"/>
        <v>12.4</v>
      </c>
      <c r="Q5" s="18">
        <f t="shared" si="5"/>
        <v>15.8</v>
      </c>
      <c r="R5" s="18">
        <f t="shared" si="6"/>
        <v>18</v>
      </c>
      <c r="S5" s="18">
        <f t="shared" si="7"/>
        <v>19.2</v>
      </c>
      <c r="T5" s="18">
        <f t="shared" si="8"/>
        <v>20</v>
      </c>
    </row>
    <row r="6" spans="1:20" x14ac:dyDescent="0.15">
      <c r="A6" s="53" t="s">
        <v>108</v>
      </c>
      <c r="B6" s="52" t="s">
        <v>106</v>
      </c>
      <c r="C6" s="51" t="s">
        <v>113</v>
      </c>
      <c r="D6" s="55">
        <f t="shared" si="0"/>
        <v>2.8</v>
      </c>
      <c r="E6" s="55">
        <f t="shared" si="0"/>
        <v>3.4</v>
      </c>
      <c r="F6" s="55">
        <f t="shared" si="0"/>
        <v>2.6</v>
      </c>
      <c r="G6" s="55">
        <f t="shared" si="0"/>
        <v>4</v>
      </c>
      <c r="H6" s="55">
        <f t="shared" si="0"/>
        <v>3.4</v>
      </c>
      <c r="I6" s="55">
        <f t="shared" si="0"/>
        <v>4.8</v>
      </c>
      <c r="J6" s="55">
        <f t="shared" si="0"/>
        <v>2.4</v>
      </c>
      <c r="K6" s="55">
        <f t="shared" si="0"/>
        <v>2</v>
      </c>
      <c r="L6" s="55">
        <f t="shared" si="1"/>
        <v>25.4</v>
      </c>
      <c r="M6" s="55">
        <f t="shared" si="2"/>
        <v>14.8</v>
      </c>
      <c r="N6" s="54">
        <f t="shared" si="3"/>
        <v>12.7</v>
      </c>
      <c r="O6" s="43">
        <v>7.7</v>
      </c>
      <c r="P6" s="18">
        <f t="shared" si="4"/>
        <v>12.799999999999999</v>
      </c>
      <c r="Q6" s="18">
        <f t="shared" si="5"/>
        <v>13.4</v>
      </c>
      <c r="R6" s="18">
        <f t="shared" si="6"/>
        <v>14.8</v>
      </c>
      <c r="S6" s="18">
        <f t="shared" si="7"/>
        <v>14.6</v>
      </c>
      <c r="T6" s="18">
        <f t="shared" si="8"/>
        <v>12.6</v>
      </c>
    </row>
    <row r="7" spans="1:20" x14ac:dyDescent="0.15">
      <c r="A7" s="53" t="s">
        <v>107</v>
      </c>
      <c r="B7" s="52" t="s">
        <v>106</v>
      </c>
      <c r="C7" s="51" t="s">
        <v>113</v>
      </c>
      <c r="D7" s="55">
        <f t="shared" si="0"/>
        <v>0.8</v>
      </c>
      <c r="E7" s="55">
        <f t="shared" si="0"/>
        <v>2.2000000000000002</v>
      </c>
      <c r="F7" s="55">
        <f t="shared" si="0"/>
        <v>1.8</v>
      </c>
      <c r="G7" s="55">
        <f t="shared" si="0"/>
        <v>3.4</v>
      </c>
      <c r="H7" s="55">
        <f t="shared" si="0"/>
        <v>2.2000000000000002</v>
      </c>
      <c r="I7" s="55">
        <f t="shared" si="0"/>
        <v>1.8</v>
      </c>
      <c r="J7" s="55">
        <f t="shared" si="0"/>
        <v>3.4</v>
      </c>
      <c r="K7" s="55">
        <f t="shared" si="0"/>
        <v>5.4</v>
      </c>
      <c r="L7" s="55">
        <f t="shared" si="1"/>
        <v>21</v>
      </c>
      <c r="M7" s="55">
        <f t="shared" si="2"/>
        <v>12.8</v>
      </c>
      <c r="N7" s="54">
        <f t="shared" si="3"/>
        <v>10.5</v>
      </c>
      <c r="O7" s="43">
        <v>5</v>
      </c>
      <c r="P7" s="18">
        <f t="shared" si="4"/>
        <v>8.1999999999999993</v>
      </c>
      <c r="Q7" s="18">
        <f t="shared" si="5"/>
        <v>9.6000000000000014</v>
      </c>
      <c r="R7" s="18">
        <f t="shared" si="6"/>
        <v>9.2000000000000011</v>
      </c>
      <c r="S7" s="18">
        <f t="shared" si="7"/>
        <v>10.799999999999999</v>
      </c>
      <c r="T7" s="18">
        <f t="shared" si="8"/>
        <v>12.8</v>
      </c>
    </row>
    <row r="8" spans="1:20" x14ac:dyDescent="0.15">
      <c r="A8" s="53" t="s">
        <v>105</v>
      </c>
      <c r="B8" s="52" t="s">
        <v>104</v>
      </c>
      <c r="C8" s="51" t="s">
        <v>113</v>
      </c>
      <c r="D8" s="55">
        <f t="shared" si="0"/>
        <v>2.2000000000000002</v>
      </c>
      <c r="E8" s="55">
        <f t="shared" si="0"/>
        <v>4.4000000000000004</v>
      </c>
      <c r="F8" s="55">
        <f t="shared" si="0"/>
        <v>4.2</v>
      </c>
      <c r="G8" s="55">
        <f t="shared" si="0"/>
        <v>6.2</v>
      </c>
      <c r="H8" s="55">
        <f t="shared" si="0"/>
        <v>6.2</v>
      </c>
      <c r="I8" s="55">
        <f t="shared" si="0"/>
        <v>5.4</v>
      </c>
      <c r="J8" s="55">
        <f t="shared" si="0"/>
        <v>3</v>
      </c>
      <c r="K8" s="55">
        <f t="shared" si="0"/>
        <v>2.6</v>
      </c>
      <c r="L8" s="55">
        <f t="shared" si="1"/>
        <v>34.200000000000003</v>
      </c>
      <c r="M8" s="55">
        <f t="shared" si="2"/>
        <v>22</v>
      </c>
      <c r="N8" s="54">
        <f t="shared" si="3"/>
        <v>17.100000000000001</v>
      </c>
      <c r="O8" s="43">
        <v>12.2</v>
      </c>
      <c r="P8" s="18">
        <f t="shared" si="4"/>
        <v>17</v>
      </c>
      <c r="Q8" s="18">
        <f t="shared" si="5"/>
        <v>21</v>
      </c>
      <c r="R8" s="18">
        <f t="shared" si="6"/>
        <v>22</v>
      </c>
      <c r="S8" s="18">
        <f t="shared" si="7"/>
        <v>20.8</v>
      </c>
      <c r="T8" s="18">
        <f t="shared" si="8"/>
        <v>17.200000000000003</v>
      </c>
    </row>
    <row r="9" spans="1:20" x14ac:dyDescent="0.15">
      <c r="A9" s="53" t="s">
        <v>103</v>
      </c>
      <c r="B9" s="52" t="s">
        <v>102</v>
      </c>
      <c r="C9" s="51" t="s">
        <v>113</v>
      </c>
      <c r="D9" s="55">
        <f t="shared" si="0"/>
        <v>3.2</v>
      </c>
      <c r="E9" s="55">
        <f t="shared" si="0"/>
        <v>3</v>
      </c>
      <c r="F9" s="55">
        <f t="shared" si="0"/>
        <v>5.6</v>
      </c>
      <c r="G9" s="55">
        <f t="shared" si="0"/>
        <v>7.2</v>
      </c>
      <c r="H9" s="55">
        <f t="shared" si="0"/>
        <v>7</v>
      </c>
      <c r="I9" s="55">
        <f t="shared" si="0"/>
        <v>5.2</v>
      </c>
      <c r="J9" s="55">
        <f t="shared" si="0"/>
        <v>2.2000000000000002</v>
      </c>
      <c r="K9" s="55">
        <f t="shared" si="0"/>
        <v>1.6</v>
      </c>
      <c r="L9" s="55">
        <f t="shared" si="1"/>
        <v>35</v>
      </c>
      <c r="M9" s="55">
        <f t="shared" si="2"/>
        <v>25</v>
      </c>
      <c r="N9" s="54">
        <f t="shared" si="3"/>
        <v>17.5</v>
      </c>
      <c r="O9" s="43">
        <v>16.399999999999999</v>
      </c>
      <c r="P9" s="18">
        <f t="shared" si="4"/>
        <v>19</v>
      </c>
      <c r="Q9" s="18">
        <f t="shared" si="5"/>
        <v>22.8</v>
      </c>
      <c r="R9" s="18">
        <f t="shared" si="6"/>
        <v>25</v>
      </c>
      <c r="S9" s="18">
        <f t="shared" si="7"/>
        <v>21.599999999999998</v>
      </c>
      <c r="T9" s="18">
        <f t="shared" si="8"/>
        <v>15.999999999999998</v>
      </c>
    </row>
    <row r="10" spans="1:20" x14ac:dyDescent="0.15">
      <c r="A10" s="53" t="s">
        <v>101</v>
      </c>
      <c r="B10" s="52" t="s">
        <v>99</v>
      </c>
      <c r="C10" s="51" t="s">
        <v>113</v>
      </c>
      <c r="D10" s="55">
        <f t="shared" si="0"/>
        <v>1.4</v>
      </c>
      <c r="E10" s="55">
        <f t="shared" si="0"/>
        <v>2.4</v>
      </c>
      <c r="F10" s="55">
        <f t="shared" si="0"/>
        <v>4.2</v>
      </c>
      <c r="G10" s="55">
        <f t="shared" si="0"/>
        <v>6.8</v>
      </c>
      <c r="H10" s="55">
        <f t="shared" si="0"/>
        <v>5.8</v>
      </c>
      <c r="I10" s="55">
        <f t="shared" si="0"/>
        <v>9.1999999999999993</v>
      </c>
      <c r="J10" s="55">
        <f t="shared" si="0"/>
        <v>5.8</v>
      </c>
      <c r="K10" s="55">
        <f t="shared" si="0"/>
        <v>3</v>
      </c>
      <c r="L10" s="55">
        <f t="shared" si="1"/>
        <v>38.6</v>
      </c>
      <c r="M10" s="55">
        <f t="shared" si="2"/>
        <v>27.599999999999998</v>
      </c>
      <c r="N10" s="54">
        <f t="shared" si="3"/>
        <v>19.3</v>
      </c>
      <c r="O10" s="43">
        <v>18</v>
      </c>
      <c r="P10" s="18">
        <f t="shared" si="4"/>
        <v>14.8</v>
      </c>
      <c r="Q10" s="18">
        <f t="shared" si="5"/>
        <v>19.2</v>
      </c>
      <c r="R10" s="18">
        <f t="shared" si="6"/>
        <v>26</v>
      </c>
      <c r="S10" s="18">
        <f t="shared" si="7"/>
        <v>27.599999999999998</v>
      </c>
      <c r="T10" s="18">
        <f t="shared" si="8"/>
        <v>23.8</v>
      </c>
    </row>
    <row r="11" spans="1:20" x14ac:dyDescent="0.15">
      <c r="A11" s="53" t="s">
        <v>100</v>
      </c>
      <c r="B11" s="52" t="s">
        <v>99</v>
      </c>
      <c r="C11" s="51" t="s">
        <v>113</v>
      </c>
      <c r="D11" s="55">
        <f t="shared" si="0"/>
        <v>0.4</v>
      </c>
      <c r="E11" s="55">
        <f t="shared" si="0"/>
        <v>1.4</v>
      </c>
      <c r="F11" s="55">
        <f t="shared" si="0"/>
        <v>2.4</v>
      </c>
      <c r="G11" s="55">
        <f t="shared" si="0"/>
        <v>1.6</v>
      </c>
      <c r="H11" s="55">
        <f t="shared" si="0"/>
        <v>5</v>
      </c>
      <c r="I11" s="55">
        <f t="shared" si="0"/>
        <v>4.5999999999999996</v>
      </c>
      <c r="J11" s="55">
        <f t="shared" si="0"/>
        <v>2.4</v>
      </c>
      <c r="K11" s="55">
        <f t="shared" si="0"/>
        <v>3.4</v>
      </c>
      <c r="L11" s="55">
        <f t="shared" si="1"/>
        <v>21.199999999999996</v>
      </c>
      <c r="M11" s="55">
        <f t="shared" si="2"/>
        <v>15.4</v>
      </c>
      <c r="N11" s="54">
        <f t="shared" si="3"/>
        <v>10.599999999999998</v>
      </c>
      <c r="O11" s="43">
        <v>8.3000000000000007</v>
      </c>
      <c r="P11" s="18">
        <f t="shared" si="4"/>
        <v>5.7999999999999989</v>
      </c>
      <c r="Q11" s="18">
        <f t="shared" si="5"/>
        <v>10.4</v>
      </c>
      <c r="R11" s="18">
        <f t="shared" si="6"/>
        <v>13.6</v>
      </c>
      <c r="S11" s="18">
        <f t="shared" si="7"/>
        <v>13.6</v>
      </c>
      <c r="T11" s="18">
        <f t="shared" si="8"/>
        <v>15.4</v>
      </c>
    </row>
    <row r="12" spans="1:20" x14ac:dyDescent="0.15">
      <c r="A12" s="53" t="s">
        <v>98</v>
      </c>
      <c r="B12" s="52" t="s">
        <v>95</v>
      </c>
      <c r="C12" s="51" t="s">
        <v>113</v>
      </c>
      <c r="D12" s="55">
        <f t="shared" si="0"/>
        <v>0</v>
      </c>
      <c r="E12" s="55">
        <f t="shared" si="0"/>
        <v>1</v>
      </c>
      <c r="F12" s="55">
        <f t="shared" si="0"/>
        <v>0.6</v>
      </c>
      <c r="G12" s="55">
        <f t="shared" si="0"/>
        <v>1.2</v>
      </c>
      <c r="H12" s="55">
        <f t="shared" si="0"/>
        <v>1.2</v>
      </c>
      <c r="I12" s="55">
        <f t="shared" si="0"/>
        <v>0.8</v>
      </c>
      <c r="J12" s="55">
        <f t="shared" si="0"/>
        <v>3.2</v>
      </c>
      <c r="K12" s="55">
        <f t="shared" si="0"/>
        <v>1.6</v>
      </c>
      <c r="L12" s="55">
        <f t="shared" si="1"/>
        <v>9.6</v>
      </c>
      <c r="M12" s="55">
        <f t="shared" si="2"/>
        <v>6.8000000000000007</v>
      </c>
      <c r="N12" s="54">
        <f t="shared" si="3"/>
        <v>4.8</v>
      </c>
      <c r="O12" s="43">
        <v>3.9</v>
      </c>
      <c r="P12" s="18">
        <f t="shared" si="4"/>
        <v>2.8</v>
      </c>
      <c r="Q12" s="18">
        <f t="shared" si="5"/>
        <v>4</v>
      </c>
      <c r="R12" s="18">
        <f t="shared" si="6"/>
        <v>3.8</v>
      </c>
      <c r="S12" s="18">
        <f t="shared" si="7"/>
        <v>6.4</v>
      </c>
      <c r="T12" s="18">
        <f t="shared" si="8"/>
        <v>6.8000000000000007</v>
      </c>
    </row>
    <row r="13" spans="1:20" x14ac:dyDescent="0.15">
      <c r="A13" s="53" t="s">
        <v>97</v>
      </c>
      <c r="B13" s="52" t="s">
        <v>95</v>
      </c>
      <c r="C13" s="51" t="s">
        <v>113</v>
      </c>
      <c r="D13" s="55">
        <f t="shared" si="0"/>
        <v>0</v>
      </c>
      <c r="E13" s="55">
        <f t="shared" si="0"/>
        <v>0</v>
      </c>
      <c r="F13" s="55">
        <f t="shared" si="0"/>
        <v>0</v>
      </c>
      <c r="G13" s="55">
        <f t="shared" si="0"/>
        <v>0</v>
      </c>
      <c r="H13" s="55">
        <f t="shared" si="0"/>
        <v>0.4</v>
      </c>
      <c r="I13" s="55">
        <f t="shared" si="0"/>
        <v>0.8</v>
      </c>
      <c r="J13" s="55">
        <f t="shared" si="0"/>
        <v>0.6</v>
      </c>
      <c r="K13" s="55">
        <f t="shared" si="0"/>
        <v>0.6</v>
      </c>
      <c r="L13" s="55">
        <f t="shared" si="1"/>
        <v>2.4000000000000004</v>
      </c>
      <c r="M13" s="55">
        <f t="shared" si="2"/>
        <v>2.4000000000000004</v>
      </c>
      <c r="N13" s="54">
        <f t="shared" si="3"/>
        <v>1.2000000000000002</v>
      </c>
      <c r="O13" s="43">
        <v>4.4000000000000004</v>
      </c>
      <c r="P13" s="18">
        <f t="shared" si="4"/>
        <v>0</v>
      </c>
      <c r="Q13" s="18">
        <f t="shared" si="5"/>
        <v>0.4</v>
      </c>
      <c r="R13" s="18">
        <f t="shared" si="6"/>
        <v>1.2000000000000002</v>
      </c>
      <c r="S13" s="18">
        <f t="shared" si="7"/>
        <v>1.8000000000000003</v>
      </c>
      <c r="T13" s="18">
        <f t="shared" si="8"/>
        <v>2.4000000000000004</v>
      </c>
    </row>
    <row r="14" spans="1:20" x14ac:dyDescent="0.15">
      <c r="A14" s="53" t="s">
        <v>96</v>
      </c>
      <c r="B14" s="52" t="s">
        <v>95</v>
      </c>
      <c r="C14" s="51" t="s">
        <v>113</v>
      </c>
      <c r="D14" s="55">
        <f t="shared" ref="D14:K23" si="9">(+D75+D136+D197+D258+D319)/5</f>
        <v>4</v>
      </c>
      <c r="E14" s="55">
        <f t="shared" si="9"/>
        <v>2.2000000000000002</v>
      </c>
      <c r="F14" s="55">
        <f t="shared" si="9"/>
        <v>8.4</v>
      </c>
      <c r="G14" s="55">
        <f t="shared" si="9"/>
        <v>12.2</v>
      </c>
      <c r="H14" s="55">
        <f t="shared" si="9"/>
        <v>9.6</v>
      </c>
      <c r="I14" s="55">
        <f t="shared" si="9"/>
        <v>14.2</v>
      </c>
      <c r="J14" s="55">
        <f t="shared" si="9"/>
        <v>11</v>
      </c>
      <c r="K14" s="55">
        <f t="shared" si="9"/>
        <v>6.4</v>
      </c>
      <c r="L14" s="55">
        <f t="shared" si="1"/>
        <v>68</v>
      </c>
      <c r="M14" s="55">
        <f t="shared" si="2"/>
        <v>47</v>
      </c>
      <c r="N14" s="54">
        <f t="shared" si="3"/>
        <v>34</v>
      </c>
      <c r="O14" s="43">
        <v>35.700000000000003</v>
      </c>
      <c r="P14" s="18">
        <f t="shared" si="4"/>
        <v>26.8</v>
      </c>
      <c r="Q14" s="18">
        <f t="shared" si="5"/>
        <v>32.4</v>
      </c>
      <c r="R14" s="18">
        <f t="shared" si="6"/>
        <v>44.400000000000006</v>
      </c>
      <c r="S14" s="18">
        <f t="shared" si="7"/>
        <v>47</v>
      </c>
      <c r="T14" s="18">
        <f t="shared" si="8"/>
        <v>41.199999999999996</v>
      </c>
    </row>
    <row r="15" spans="1:20" x14ac:dyDescent="0.15">
      <c r="A15" s="53" t="s">
        <v>94</v>
      </c>
      <c r="B15" s="52" t="s">
        <v>89</v>
      </c>
      <c r="C15" s="51" t="s">
        <v>113</v>
      </c>
      <c r="D15" s="55">
        <f t="shared" si="9"/>
        <v>2.6</v>
      </c>
      <c r="E15" s="55">
        <f t="shared" si="9"/>
        <v>2.8</v>
      </c>
      <c r="F15" s="55">
        <f t="shared" si="9"/>
        <v>3.4</v>
      </c>
      <c r="G15" s="55">
        <f t="shared" si="9"/>
        <v>8.4</v>
      </c>
      <c r="H15" s="55">
        <f t="shared" si="9"/>
        <v>8.4</v>
      </c>
      <c r="I15" s="55">
        <f t="shared" si="9"/>
        <v>9</v>
      </c>
      <c r="J15" s="55">
        <f t="shared" si="9"/>
        <v>7.4</v>
      </c>
      <c r="K15" s="55">
        <f t="shared" si="9"/>
        <v>6.6</v>
      </c>
      <c r="L15" s="55">
        <f t="shared" si="1"/>
        <v>48.6</v>
      </c>
      <c r="M15" s="55">
        <f t="shared" si="2"/>
        <v>33.200000000000003</v>
      </c>
      <c r="N15" s="54">
        <f t="shared" si="3"/>
        <v>24.3</v>
      </c>
      <c r="O15" s="43">
        <v>15.6</v>
      </c>
      <c r="P15" s="18">
        <f t="shared" si="4"/>
        <v>17.200000000000003</v>
      </c>
      <c r="Q15" s="18">
        <f t="shared" si="5"/>
        <v>23</v>
      </c>
      <c r="R15" s="18">
        <f t="shared" si="6"/>
        <v>29.200000000000003</v>
      </c>
      <c r="S15" s="18">
        <f t="shared" si="7"/>
        <v>33.200000000000003</v>
      </c>
      <c r="T15" s="18">
        <f t="shared" si="8"/>
        <v>31.4</v>
      </c>
    </row>
    <row r="16" spans="1:20" x14ac:dyDescent="0.15">
      <c r="A16" s="53" t="s">
        <v>93</v>
      </c>
      <c r="B16" s="52" t="s">
        <v>89</v>
      </c>
      <c r="C16" s="51" t="s">
        <v>113</v>
      </c>
      <c r="D16" s="55">
        <f t="shared" si="9"/>
        <v>0</v>
      </c>
      <c r="E16" s="55">
        <f t="shared" si="9"/>
        <v>0.4</v>
      </c>
      <c r="F16" s="55">
        <f t="shared" si="9"/>
        <v>0.2</v>
      </c>
      <c r="G16" s="55">
        <f t="shared" si="9"/>
        <v>0.6</v>
      </c>
      <c r="H16" s="55">
        <f t="shared" si="9"/>
        <v>0.6</v>
      </c>
      <c r="I16" s="55">
        <f t="shared" si="9"/>
        <v>0.2</v>
      </c>
      <c r="J16" s="55">
        <f t="shared" si="9"/>
        <v>0.8</v>
      </c>
      <c r="K16" s="55">
        <f t="shared" si="9"/>
        <v>0.8</v>
      </c>
      <c r="L16" s="55">
        <f t="shared" si="1"/>
        <v>3.6000000000000005</v>
      </c>
      <c r="M16" s="55">
        <f t="shared" si="2"/>
        <v>2.4000000000000004</v>
      </c>
      <c r="N16" s="54">
        <f t="shared" si="3"/>
        <v>1.8000000000000003</v>
      </c>
      <c r="O16" s="43">
        <v>1.8</v>
      </c>
      <c r="P16" s="18">
        <f t="shared" si="4"/>
        <v>1.2000000000000002</v>
      </c>
      <c r="Q16" s="18">
        <f t="shared" si="5"/>
        <v>1.8000000000000003</v>
      </c>
      <c r="R16" s="18">
        <f t="shared" si="6"/>
        <v>1.5999999999999999</v>
      </c>
      <c r="S16" s="18">
        <f t="shared" si="7"/>
        <v>2.2000000000000002</v>
      </c>
      <c r="T16" s="18">
        <f t="shared" si="8"/>
        <v>2.4000000000000004</v>
      </c>
    </row>
    <row r="17" spans="1:20" x14ac:dyDescent="0.15">
      <c r="A17" s="53" t="s">
        <v>92</v>
      </c>
      <c r="B17" s="52" t="s">
        <v>89</v>
      </c>
      <c r="C17" s="51" t="s">
        <v>113</v>
      </c>
      <c r="D17" s="55">
        <f t="shared" si="9"/>
        <v>0</v>
      </c>
      <c r="E17" s="55">
        <f t="shared" si="9"/>
        <v>0</v>
      </c>
      <c r="F17" s="55">
        <f t="shared" si="9"/>
        <v>0</v>
      </c>
      <c r="G17" s="55">
        <f t="shared" si="9"/>
        <v>0</v>
      </c>
      <c r="H17" s="55">
        <f t="shared" si="9"/>
        <v>0.6</v>
      </c>
      <c r="I17" s="55">
        <f t="shared" si="9"/>
        <v>0.2</v>
      </c>
      <c r="J17" s="55">
        <f t="shared" si="9"/>
        <v>0.2</v>
      </c>
      <c r="K17" s="55">
        <f t="shared" si="9"/>
        <v>0</v>
      </c>
      <c r="L17" s="55">
        <f t="shared" si="1"/>
        <v>1</v>
      </c>
      <c r="M17" s="55">
        <f t="shared" si="2"/>
        <v>1</v>
      </c>
      <c r="N17" s="54">
        <f t="shared" si="3"/>
        <v>0.5</v>
      </c>
      <c r="O17" s="43">
        <v>0.1</v>
      </c>
      <c r="P17" s="18">
        <f t="shared" si="4"/>
        <v>0</v>
      </c>
      <c r="Q17" s="18">
        <f t="shared" si="5"/>
        <v>0.6</v>
      </c>
      <c r="R17" s="18">
        <f t="shared" si="6"/>
        <v>0.8</v>
      </c>
      <c r="S17" s="18">
        <f t="shared" si="7"/>
        <v>1</v>
      </c>
      <c r="T17" s="18">
        <f t="shared" si="8"/>
        <v>1</v>
      </c>
    </row>
    <row r="18" spans="1:20" x14ac:dyDescent="0.15">
      <c r="A18" s="53" t="s">
        <v>91</v>
      </c>
      <c r="B18" s="52" t="s">
        <v>89</v>
      </c>
      <c r="C18" s="51" t="s">
        <v>113</v>
      </c>
      <c r="D18" s="55">
        <f t="shared" si="9"/>
        <v>0</v>
      </c>
      <c r="E18" s="55">
        <f t="shared" si="9"/>
        <v>0.6</v>
      </c>
      <c r="F18" s="55">
        <f t="shared" si="9"/>
        <v>1.2</v>
      </c>
      <c r="G18" s="55">
        <f t="shared" si="9"/>
        <v>0.6</v>
      </c>
      <c r="H18" s="55">
        <f t="shared" si="9"/>
        <v>0.8</v>
      </c>
      <c r="I18" s="55">
        <f t="shared" si="9"/>
        <v>1.4</v>
      </c>
      <c r="J18" s="55">
        <f t="shared" si="9"/>
        <v>1.2</v>
      </c>
      <c r="K18" s="55">
        <f t="shared" si="9"/>
        <v>1.2</v>
      </c>
      <c r="L18" s="55">
        <f t="shared" si="1"/>
        <v>7</v>
      </c>
      <c r="M18" s="55">
        <f t="shared" si="2"/>
        <v>4.6000000000000005</v>
      </c>
      <c r="N18" s="54">
        <f t="shared" si="3"/>
        <v>3.5</v>
      </c>
      <c r="O18" s="43">
        <v>2.2000000000000002</v>
      </c>
      <c r="P18" s="18">
        <f t="shared" si="4"/>
        <v>2.4</v>
      </c>
      <c r="Q18" s="18">
        <f t="shared" si="5"/>
        <v>3.2</v>
      </c>
      <c r="R18" s="18">
        <f t="shared" si="6"/>
        <v>3.9999999999999996</v>
      </c>
      <c r="S18" s="18">
        <f t="shared" si="7"/>
        <v>4</v>
      </c>
      <c r="T18" s="18">
        <f t="shared" si="8"/>
        <v>4.6000000000000005</v>
      </c>
    </row>
    <row r="19" spans="1:20" x14ac:dyDescent="0.15">
      <c r="A19" s="53" t="s">
        <v>90</v>
      </c>
      <c r="B19" s="52" t="s">
        <v>89</v>
      </c>
      <c r="C19" s="51" t="s">
        <v>113</v>
      </c>
      <c r="D19" s="55">
        <f t="shared" si="9"/>
        <v>0</v>
      </c>
      <c r="E19" s="55">
        <f t="shared" si="9"/>
        <v>0</v>
      </c>
      <c r="F19" s="55">
        <f t="shared" si="9"/>
        <v>1</v>
      </c>
      <c r="G19" s="55">
        <f t="shared" si="9"/>
        <v>1</v>
      </c>
      <c r="H19" s="55">
        <f t="shared" si="9"/>
        <v>1.8</v>
      </c>
      <c r="I19" s="55">
        <f t="shared" si="9"/>
        <v>2.4</v>
      </c>
      <c r="J19" s="55">
        <f t="shared" si="9"/>
        <v>1.6</v>
      </c>
      <c r="K19" s="55">
        <f t="shared" si="9"/>
        <v>1.4</v>
      </c>
      <c r="L19" s="55">
        <f t="shared" si="1"/>
        <v>9.1999999999999993</v>
      </c>
      <c r="M19" s="55">
        <f t="shared" si="2"/>
        <v>7.2000000000000011</v>
      </c>
      <c r="N19" s="54">
        <f t="shared" si="3"/>
        <v>4.5999999999999996</v>
      </c>
      <c r="O19" s="43">
        <v>2.7</v>
      </c>
      <c r="P19" s="18">
        <f t="shared" si="4"/>
        <v>2</v>
      </c>
      <c r="Q19" s="18">
        <f t="shared" si="5"/>
        <v>3.8</v>
      </c>
      <c r="R19" s="18">
        <f t="shared" si="6"/>
        <v>6.1999999999999993</v>
      </c>
      <c r="S19" s="18">
        <f t="shared" si="7"/>
        <v>6.7999999999999989</v>
      </c>
      <c r="T19" s="18">
        <f t="shared" si="8"/>
        <v>7.2000000000000011</v>
      </c>
    </row>
    <row r="20" spans="1:20" x14ac:dyDescent="0.15">
      <c r="A20" s="53" t="s">
        <v>88</v>
      </c>
      <c r="B20" s="52" t="s">
        <v>87</v>
      </c>
      <c r="C20" s="51" t="s">
        <v>113</v>
      </c>
      <c r="D20" s="55">
        <f t="shared" si="9"/>
        <v>0.4</v>
      </c>
      <c r="E20" s="55">
        <f t="shared" si="9"/>
        <v>1.4</v>
      </c>
      <c r="F20" s="55">
        <f t="shared" si="9"/>
        <v>1.2</v>
      </c>
      <c r="G20" s="55">
        <f t="shared" si="9"/>
        <v>2.4</v>
      </c>
      <c r="H20" s="55">
        <f t="shared" si="9"/>
        <v>1.2</v>
      </c>
      <c r="I20" s="55">
        <f t="shared" si="9"/>
        <v>3</v>
      </c>
      <c r="J20" s="55">
        <f t="shared" si="9"/>
        <v>2</v>
      </c>
      <c r="K20" s="55">
        <f t="shared" si="9"/>
        <v>0.8</v>
      </c>
      <c r="L20" s="55">
        <f t="shared" si="1"/>
        <v>12.400000000000002</v>
      </c>
      <c r="M20" s="55">
        <f t="shared" si="2"/>
        <v>8.6</v>
      </c>
      <c r="N20" s="54">
        <f t="shared" si="3"/>
        <v>6.2000000000000011</v>
      </c>
      <c r="O20" s="43">
        <v>6.1</v>
      </c>
      <c r="P20" s="18">
        <f t="shared" si="4"/>
        <v>5.4</v>
      </c>
      <c r="Q20" s="18">
        <f t="shared" si="5"/>
        <v>6.2</v>
      </c>
      <c r="R20" s="18">
        <f t="shared" si="6"/>
        <v>7.8</v>
      </c>
      <c r="S20" s="18">
        <f t="shared" si="7"/>
        <v>8.6</v>
      </c>
      <c r="T20" s="18">
        <f t="shared" si="8"/>
        <v>7</v>
      </c>
    </row>
    <row r="21" spans="1:20" x14ac:dyDescent="0.15">
      <c r="A21" s="53" t="s">
        <v>86</v>
      </c>
      <c r="B21" s="52" t="s">
        <v>80</v>
      </c>
      <c r="C21" s="51" t="s">
        <v>113</v>
      </c>
      <c r="D21" s="55">
        <f t="shared" si="9"/>
        <v>0</v>
      </c>
      <c r="E21" s="55">
        <f t="shared" si="9"/>
        <v>0.6</v>
      </c>
      <c r="F21" s="55">
        <f t="shared" si="9"/>
        <v>0.2</v>
      </c>
      <c r="G21" s="55">
        <f t="shared" si="9"/>
        <v>0.6</v>
      </c>
      <c r="H21" s="55">
        <f t="shared" si="9"/>
        <v>0.8</v>
      </c>
      <c r="I21" s="55">
        <f t="shared" si="9"/>
        <v>0.4</v>
      </c>
      <c r="J21" s="55">
        <f t="shared" si="9"/>
        <v>1</v>
      </c>
      <c r="K21" s="55">
        <f t="shared" si="9"/>
        <v>0.6</v>
      </c>
      <c r="L21" s="55">
        <f t="shared" si="1"/>
        <v>4.2</v>
      </c>
      <c r="M21" s="55">
        <f t="shared" si="2"/>
        <v>2.8000000000000003</v>
      </c>
      <c r="N21" s="54">
        <f t="shared" si="3"/>
        <v>2.1</v>
      </c>
      <c r="O21" s="43">
        <v>21.3</v>
      </c>
      <c r="P21" s="18">
        <f t="shared" si="4"/>
        <v>1.4</v>
      </c>
      <c r="Q21" s="18">
        <f t="shared" si="5"/>
        <v>2.2000000000000002</v>
      </c>
      <c r="R21" s="18">
        <f t="shared" si="6"/>
        <v>2</v>
      </c>
      <c r="S21" s="18">
        <f t="shared" si="7"/>
        <v>2.8</v>
      </c>
      <c r="T21" s="18">
        <f t="shared" si="8"/>
        <v>2.8000000000000003</v>
      </c>
    </row>
    <row r="22" spans="1:20" x14ac:dyDescent="0.15">
      <c r="A22" s="53" t="s">
        <v>85</v>
      </c>
      <c r="B22" s="52" t="s">
        <v>84</v>
      </c>
      <c r="C22" s="51" t="s">
        <v>113</v>
      </c>
      <c r="D22" s="55">
        <f t="shared" si="9"/>
        <v>0</v>
      </c>
      <c r="E22" s="55">
        <f t="shared" si="9"/>
        <v>1.2</v>
      </c>
      <c r="F22" s="55">
        <f t="shared" si="9"/>
        <v>1</v>
      </c>
      <c r="G22" s="55">
        <f t="shared" si="9"/>
        <v>1</v>
      </c>
      <c r="H22" s="55">
        <f t="shared" si="9"/>
        <v>1.6</v>
      </c>
      <c r="I22" s="55">
        <f t="shared" si="9"/>
        <v>3.2</v>
      </c>
      <c r="J22" s="55">
        <f t="shared" si="9"/>
        <v>0.6</v>
      </c>
      <c r="K22" s="55">
        <f t="shared" si="9"/>
        <v>1.8</v>
      </c>
      <c r="L22" s="55">
        <f t="shared" si="1"/>
        <v>10.4</v>
      </c>
      <c r="M22" s="55">
        <f t="shared" si="2"/>
        <v>7.2</v>
      </c>
      <c r="N22" s="54">
        <f t="shared" si="3"/>
        <v>5.2</v>
      </c>
      <c r="O22" s="43">
        <v>8</v>
      </c>
      <c r="P22" s="18">
        <f t="shared" si="4"/>
        <v>3.2</v>
      </c>
      <c r="Q22" s="18">
        <f t="shared" si="5"/>
        <v>4.8000000000000007</v>
      </c>
      <c r="R22" s="18">
        <f t="shared" si="6"/>
        <v>6.8000000000000007</v>
      </c>
      <c r="S22" s="18">
        <f t="shared" si="7"/>
        <v>6.4</v>
      </c>
      <c r="T22" s="18">
        <f t="shared" si="8"/>
        <v>7.2</v>
      </c>
    </row>
    <row r="23" spans="1:20" x14ac:dyDescent="0.15">
      <c r="A23" s="53" t="s">
        <v>83</v>
      </c>
      <c r="B23" s="52" t="s">
        <v>80</v>
      </c>
      <c r="C23" s="51" t="s">
        <v>113</v>
      </c>
      <c r="D23" s="55">
        <f t="shared" si="9"/>
        <v>0</v>
      </c>
      <c r="E23" s="55">
        <f t="shared" si="9"/>
        <v>0</v>
      </c>
      <c r="F23" s="55">
        <f t="shared" si="9"/>
        <v>0</v>
      </c>
      <c r="G23" s="55">
        <f t="shared" si="9"/>
        <v>0</v>
      </c>
      <c r="H23" s="55">
        <f t="shared" si="9"/>
        <v>0</v>
      </c>
      <c r="I23" s="55">
        <f t="shared" si="9"/>
        <v>0.6</v>
      </c>
      <c r="J23" s="55">
        <f t="shared" si="9"/>
        <v>0</v>
      </c>
      <c r="K23" s="55">
        <f t="shared" si="9"/>
        <v>0.2</v>
      </c>
      <c r="L23" s="55">
        <f t="shared" si="1"/>
        <v>0.8</v>
      </c>
      <c r="M23" s="55">
        <f t="shared" si="2"/>
        <v>0.8</v>
      </c>
      <c r="N23" s="54">
        <f t="shared" si="3"/>
        <v>0.4</v>
      </c>
      <c r="O23" s="43">
        <v>0.7</v>
      </c>
      <c r="P23" s="18">
        <f t="shared" si="4"/>
        <v>0</v>
      </c>
      <c r="Q23" s="18">
        <f t="shared" si="5"/>
        <v>0</v>
      </c>
      <c r="R23" s="18">
        <f t="shared" si="6"/>
        <v>0.6</v>
      </c>
      <c r="S23" s="18">
        <f t="shared" si="7"/>
        <v>0.6</v>
      </c>
      <c r="T23" s="18">
        <f t="shared" si="8"/>
        <v>0.8</v>
      </c>
    </row>
    <row r="24" spans="1:20" x14ac:dyDescent="0.15">
      <c r="A24" s="53" t="s">
        <v>82</v>
      </c>
      <c r="B24" s="52" t="s">
        <v>80</v>
      </c>
      <c r="C24" s="51" t="s">
        <v>113</v>
      </c>
      <c r="D24" s="55">
        <f t="shared" ref="D24:K31" si="10">(+D85+D146+D207+D268+D329)/5</f>
        <v>0.2</v>
      </c>
      <c r="E24" s="55">
        <f t="shared" si="10"/>
        <v>1</v>
      </c>
      <c r="F24" s="55">
        <f t="shared" si="10"/>
        <v>0.4</v>
      </c>
      <c r="G24" s="55">
        <f t="shared" si="10"/>
        <v>0.2</v>
      </c>
      <c r="H24" s="55">
        <f t="shared" si="10"/>
        <v>1.2</v>
      </c>
      <c r="I24" s="55">
        <f t="shared" si="10"/>
        <v>0.2</v>
      </c>
      <c r="J24" s="55">
        <f t="shared" si="10"/>
        <v>0.8</v>
      </c>
      <c r="K24" s="55">
        <f t="shared" si="10"/>
        <v>0.4</v>
      </c>
      <c r="L24" s="55">
        <f t="shared" si="1"/>
        <v>4.4000000000000004</v>
      </c>
      <c r="M24" s="55">
        <f t="shared" si="2"/>
        <v>2.8</v>
      </c>
      <c r="N24" s="54">
        <f t="shared" si="3"/>
        <v>2.2000000000000002</v>
      </c>
      <c r="O24" s="43">
        <v>2.8</v>
      </c>
      <c r="P24" s="18">
        <f t="shared" si="4"/>
        <v>1.8</v>
      </c>
      <c r="Q24" s="18">
        <f t="shared" si="5"/>
        <v>2.8</v>
      </c>
      <c r="R24" s="18">
        <f t="shared" si="6"/>
        <v>2</v>
      </c>
      <c r="S24" s="18">
        <f t="shared" si="7"/>
        <v>2.4</v>
      </c>
      <c r="T24" s="18">
        <f t="shared" si="8"/>
        <v>2.6</v>
      </c>
    </row>
    <row r="25" spans="1:20" x14ac:dyDescent="0.15">
      <c r="A25" s="53" t="s">
        <v>81</v>
      </c>
      <c r="B25" s="52" t="s">
        <v>80</v>
      </c>
      <c r="C25" s="51" t="s">
        <v>113</v>
      </c>
      <c r="D25" s="55">
        <f t="shared" si="10"/>
        <v>2.4</v>
      </c>
      <c r="E25" s="55">
        <f t="shared" si="10"/>
        <v>3.8</v>
      </c>
      <c r="F25" s="55">
        <f t="shared" si="10"/>
        <v>3.8</v>
      </c>
      <c r="G25" s="55">
        <f t="shared" si="10"/>
        <v>7</v>
      </c>
      <c r="H25" s="55">
        <f t="shared" si="10"/>
        <v>8.1999999999999993</v>
      </c>
      <c r="I25" s="55">
        <f t="shared" si="10"/>
        <v>10.8</v>
      </c>
      <c r="J25" s="55">
        <f t="shared" si="10"/>
        <v>6</v>
      </c>
      <c r="K25" s="55">
        <f t="shared" si="10"/>
        <v>4.8</v>
      </c>
      <c r="L25" s="55">
        <f t="shared" si="1"/>
        <v>46.8</v>
      </c>
      <c r="M25" s="55">
        <f t="shared" si="2"/>
        <v>32</v>
      </c>
      <c r="N25" s="54">
        <f t="shared" si="3"/>
        <v>23.4</v>
      </c>
      <c r="O25" s="43">
        <v>12.9</v>
      </c>
      <c r="P25" s="18">
        <f t="shared" si="4"/>
        <v>17</v>
      </c>
      <c r="Q25" s="18">
        <f t="shared" si="5"/>
        <v>22.799999999999997</v>
      </c>
      <c r="R25" s="18">
        <f t="shared" si="6"/>
        <v>29.8</v>
      </c>
      <c r="S25" s="18">
        <f t="shared" si="7"/>
        <v>32</v>
      </c>
      <c r="T25" s="18">
        <f t="shared" si="8"/>
        <v>29.8</v>
      </c>
    </row>
    <row r="26" spans="1:20" x14ac:dyDescent="0.15">
      <c r="A26" s="53" t="s">
        <v>79</v>
      </c>
      <c r="B26" s="52" t="s">
        <v>73</v>
      </c>
      <c r="C26" s="51" t="s">
        <v>113</v>
      </c>
      <c r="D26" s="55">
        <f t="shared" si="10"/>
        <v>0</v>
      </c>
      <c r="E26" s="55">
        <f t="shared" si="10"/>
        <v>0.4</v>
      </c>
      <c r="F26" s="55">
        <f t="shared" si="10"/>
        <v>0.6</v>
      </c>
      <c r="G26" s="55">
        <f t="shared" si="10"/>
        <v>2.6</v>
      </c>
      <c r="H26" s="55">
        <f t="shared" si="10"/>
        <v>0.2</v>
      </c>
      <c r="I26" s="55">
        <f t="shared" si="10"/>
        <v>1.8</v>
      </c>
      <c r="J26" s="55">
        <f t="shared" si="10"/>
        <v>1.2</v>
      </c>
      <c r="K26" s="55">
        <f t="shared" si="10"/>
        <v>1</v>
      </c>
      <c r="L26" s="55">
        <f t="shared" si="1"/>
        <v>7.8000000000000007</v>
      </c>
      <c r="M26" s="55">
        <f t="shared" si="2"/>
        <v>5.8000000000000007</v>
      </c>
      <c r="N26" s="54">
        <f t="shared" si="3"/>
        <v>3.9000000000000004</v>
      </c>
      <c r="O26" s="43">
        <v>2.8</v>
      </c>
      <c r="P26" s="18">
        <f t="shared" si="4"/>
        <v>3.6</v>
      </c>
      <c r="Q26" s="18">
        <f t="shared" si="5"/>
        <v>3.8000000000000003</v>
      </c>
      <c r="R26" s="18">
        <f t="shared" si="6"/>
        <v>5.2</v>
      </c>
      <c r="S26" s="18">
        <f t="shared" si="7"/>
        <v>5.8000000000000007</v>
      </c>
      <c r="T26" s="18">
        <f t="shared" si="8"/>
        <v>4.2</v>
      </c>
    </row>
    <row r="27" spans="1:20" x14ac:dyDescent="0.15">
      <c r="A27" s="53" t="s">
        <v>78</v>
      </c>
      <c r="B27" s="52" t="s">
        <v>77</v>
      </c>
      <c r="C27" s="51" t="s">
        <v>113</v>
      </c>
      <c r="D27" s="55">
        <f t="shared" si="10"/>
        <v>0</v>
      </c>
      <c r="E27" s="55">
        <f t="shared" si="10"/>
        <v>0.4</v>
      </c>
      <c r="F27" s="55">
        <f t="shared" si="10"/>
        <v>1</v>
      </c>
      <c r="G27" s="55">
        <f t="shared" si="10"/>
        <v>0.4</v>
      </c>
      <c r="H27" s="55">
        <f t="shared" si="10"/>
        <v>1.4</v>
      </c>
      <c r="I27" s="55">
        <f t="shared" si="10"/>
        <v>0.6</v>
      </c>
      <c r="J27" s="55">
        <f t="shared" si="10"/>
        <v>0.4</v>
      </c>
      <c r="K27" s="55">
        <f t="shared" si="10"/>
        <v>0.2</v>
      </c>
      <c r="L27" s="55">
        <f t="shared" si="1"/>
        <v>4.4000000000000004</v>
      </c>
      <c r="M27" s="55">
        <f t="shared" si="2"/>
        <v>3.4</v>
      </c>
      <c r="N27" s="54">
        <f t="shared" si="3"/>
        <v>2.2000000000000002</v>
      </c>
      <c r="O27" s="43">
        <v>1.2</v>
      </c>
      <c r="P27" s="18">
        <f t="shared" si="4"/>
        <v>1.7999999999999998</v>
      </c>
      <c r="Q27" s="18">
        <f t="shared" si="5"/>
        <v>3.1999999999999997</v>
      </c>
      <c r="R27" s="18">
        <f t="shared" si="6"/>
        <v>3.4</v>
      </c>
      <c r="S27" s="18">
        <f t="shared" si="7"/>
        <v>2.8</v>
      </c>
      <c r="T27" s="18">
        <f t="shared" si="8"/>
        <v>2.6</v>
      </c>
    </row>
    <row r="28" spans="1:20" x14ac:dyDescent="0.15">
      <c r="A28" s="53" t="s">
        <v>76</v>
      </c>
      <c r="B28" s="52" t="s">
        <v>75</v>
      </c>
      <c r="C28" s="51" t="s">
        <v>113</v>
      </c>
      <c r="D28" s="55">
        <f t="shared" si="10"/>
        <v>4.4000000000000004</v>
      </c>
      <c r="E28" s="55">
        <f t="shared" si="10"/>
        <v>2.2000000000000002</v>
      </c>
      <c r="F28" s="55">
        <f t="shared" si="10"/>
        <v>5.2</v>
      </c>
      <c r="G28" s="55">
        <f t="shared" si="10"/>
        <v>5.8</v>
      </c>
      <c r="H28" s="55">
        <f t="shared" si="10"/>
        <v>5.8</v>
      </c>
      <c r="I28" s="55">
        <f t="shared" si="10"/>
        <v>6.6</v>
      </c>
      <c r="J28" s="55">
        <f t="shared" si="10"/>
        <v>4.4000000000000004</v>
      </c>
      <c r="K28" s="55">
        <f t="shared" si="10"/>
        <v>1.2</v>
      </c>
      <c r="L28" s="55">
        <f t="shared" si="1"/>
        <v>35.6</v>
      </c>
      <c r="M28" s="55">
        <f t="shared" si="2"/>
        <v>23.4</v>
      </c>
      <c r="N28" s="54">
        <f t="shared" si="3"/>
        <v>17.8</v>
      </c>
      <c r="O28" s="43">
        <v>7.8</v>
      </c>
      <c r="P28" s="18">
        <f t="shared" si="4"/>
        <v>17.600000000000001</v>
      </c>
      <c r="Q28" s="18">
        <f t="shared" si="5"/>
        <v>19</v>
      </c>
      <c r="R28" s="18">
        <f t="shared" si="6"/>
        <v>23.4</v>
      </c>
      <c r="S28" s="18">
        <f t="shared" si="7"/>
        <v>22.6</v>
      </c>
      <c r="T28" s="18">
        <f t="shared" si="8"/>
        <v>17.999999999999996</v>
      </c>
    </row>
    <row r="29" spans="1:20" x14ac:dyDescent="0.15">
      <c r="A29" s="53" t="s">
        <v>74</v>
      </c>
      <c r="B29" s="52" t="s">
        <v>73</v>
      </c>
      <c r="C29" s="51" t="s">
        <v>113</v>
      </c>
      <c r="D29" s="55">
        <f t="shared" si="10"/>
        <v>0.2</v>
      </c>
      <c r="E29" s="55">
        <f t="shared" si="10"/>
        <v>0</v>
      </c>
      <c r="F29" s="55">
        <f t="shared" si="10"/>
        <v>0</v>
      </c>
      <c r="G29" s="55">
        <f t="shared" si="10"/>
        <v>0.6</v>
      </c>
      <c r="H29" s="55">
        <f t="shared" si="10"/>
        <v>0.6</v>
      </c>
      <c r="I29" s="55">
        <f t="shared" si="10"/>
        <v>0.4</v>
      </c>
      <c r="J29" s="55">
        <f t="shared" si="10"/>
        <v>0</v>
      </c>
      <c r="K29" s="55">
        <f t="shared" si="10"/>
        <v>0</v>
      </c>
      <c r="L29" s="55">
        <f t="shared" si="1"/>
        <v>1.7999999999999998</v>
      </c>
      <c r="M29" s="55">
        <f t="shared" si="2"/>
        <v>1.6</v>
      </c>
      <c r="N29" s="54">
        <f t="shared" si="3"/>
        <v>0.89999999999999991</v>
      </c>
      <c r="O29" s="43">
        <v>0.9</v>
      </c>
      <c r="P29" s="18">
        <f t="shared" si="4"/>
        <v>0.8</v>
      </c>
      <c r="Q29" s="18">
        <f t="shared" si="5"/>
        <v>1.2</v>
      </c>
      <c r="R29" s="18">
        <f t="shared" si="6"/>
        <v>1.6</v>
      </c>
      <c r="S29" s="18">
        <f t="shared" si="7"/>
        <v>1.6</v>
      </c>
      <c r="T29" s="18">
        <f t="shared" si="8"/>
        <v>1</v>
      </c>
    </row>
    <row r="30" spans="1:20" x14ac:dyDescent="0.15">
      <c r="A30" s="53" t="s">
        <v>43</v>
      </c>
      <c r="B30" s="52" t="s">
        <v>72</v>
      </c>
      <c r="C30" s="51" t="s">
        <v>113</v>
      </c>
      <c r="D30" s="55">
        <f t="shared" si="10"/>
        <v>12.8</v>
      </c>
      <c r="E30" s="55">
        <f t="shared" si="10"/>
        <v>12.4</v>
      </c>
      <c r="F30" s="55">
        <f t="shared" si="10"/>
        <v>12.4</v>
      </c>
      <c r="G30" s="55">
        <f t="shared" si="10"/>
        <v>15.8</v>
      </c>
      <c r="H30" s="55">
        <f t="shared" si="10"/>
        <v>27.6</v>
      </c>
      <c r="I30" s="55">
        <f t="shared" si="10"/>
        <v>16.600000000000001</v>
      </c>
      <c r="J30" s="55">
        <f t="shared" si="10"/>
        <v>10.199999999999999</v>
      </c>
      <c r="K30" s="55">
        <f t="shared" si="10"/>
        <v>10.8</v>
      </c>
      <c r="L30" s="50">
        <f t="shared" si="1"/>
        <v>118.6</v>
      </c>
      <c r="M30" s="50">
        <f t="shared" si="2"/>
        <v>72.400000000000006</v>
      </c>
      <c r="N30" s="49">
        <f t="shared" si="3"/>
        <v>59.3</v>
      </c>
      <c r="O30" s="43">
        <v>68.3</v>
      </c>
      <c r="P30" s="18">
        <f t="shared" si="4"/>
        <v>53.400000000000006</v>
      </c>
      <c r="Q30" s="18">
        <f t="shared" si="5"/>
        <v>68.2</v>
      </c>
      <c r="R30" s="18">
        <f t="shared" si="6"/>
        <v>72.400000000000006</v>
      </c>
      <c r="S30" s="18">
        <f t="shared" si="7"/>
        <v>70.2</v>
      </c>
      <c r="T30" s="18">
        <f t="shared" si="8"/>
        <v>65.2</v>
      </c>
    </row>
    <row r="31" spans="1:20" x14ac:dyDescent="0.15">
      <c r="A31" s="53" t="s">
        <v>71</v>
      </c>
      <c r="B31" s="52" t="s">
        <v>70</v>
      </c>
      <c r="C31" s="51" t="s">
        <v>113</v>
      </c>
      <c r="D31" s="55">
        <f t="shared" si="10"/>
        <v>0</v>
      </c>
      <c r="E31" s="55">
        <f t="shared" si="10"/>
        <v>0.4</v>
      </c>
      <c r="F31" s="55">
        <f t="shared" si="10"/>
        <v>0.8</v>
      </c>
      <c r="G31" s="55">
        <f t="shared" si="10"/>
        <v>0.8</v>
      </c>
      <c r="H31" s="55">
        <f t="shared" si="10"/>
        <v>0.4</v>
      </c>
      <c r="I31" s="55">
        <f t="shared" si="10"/>
        <v>0.8</v>
      </c>
      <c r="J31" s="55">
        <f t="shared" si="10"/>
        <v>0.2</v>
      </c>
      <c r="K31" s="55">
        <f t="shared" si="10"/>
        <v>0.6</v>
      </c>
      <c r="L31" s="50">
        <f t="shared" si="1"/>
        <v>4</v>
      </c>
      <c r="M31" s="50">
        <f t="shared" si="2"/>
        <v>2.8</v>
      </c>
      <c r="N31" s="49">
        <f t="shared" si="3"/>
        <v>2</v>
      </c>
      <c r="O31" s="43">
        <v>0.9</v>
      </c>
      <c r="P31" s="18">
        <f t="shared" si="4"/>
        <v>2</v>
      </c>
      <c r="Q31" s="18">
        <f t="shared" si="5"/>
        <v>2.4</v>
      </c>
      <c r="R31" s="18">
        <f t="shared" si="6"/>
        <v>2.8</v>
      </c>
      <c r="S31" s="18">
        <f t="shared" si="7"/>
        <v>2.2000000000000002</v>
      </c>
      <c r="T31" s="18">
        <f t="shared" si="8"/>
        <v>2</v>
      </c>
    </row>
    <row r="32" spans="1:20" ht="22.5" customHeight="1" x14ac:dyDescent="0.15">
      <c r="A32" s="60" t="s">
        <v>68</v>
      </c>
      <c r="B32" s="59" t="s">
        <v>112</v>
      </c>
      <c r="C32" s="58"/>
      <c r="D32" s="57">
        <f t="shared" ref="D32:K32" si="11">SUM(D4:D31)</f>
        <v>48.2</v>
      </c>
      <c r="E32" s="57">
        <f t="shared" si="11"/>
        <v>70.2</v>
      </c>
      <c r="F32" s="57">
        <f t="shared" si="11"/>
        <v>86.000000000000014</v>
      </c>
      <c r="G32" s="57">
        <f t="shared" si="11"/>
        <v>118.99999999999999</v>
      </c>
      <c r="H32" s="57">
        <f t="shared" si="11"/>
        <v>130.6</v>
      </c>
      <c r="I32" s="57">
        <f t="shared" si="11"/>
        <v>127.60000000000001</v>
      </c>
      <c r="J32" s="57">
        <f t="shared" si="11"/>
        <v>87.40000000000002</v>
      </c>
      <c r="K32" s="57">
        <f t="shared" si="11"/>
        <v>77.399999999999991</v>
      </c>
      <c r="L32" s="57">
        <f t="shared" si="1"/>
        <v>746.4</v>
      </c>
      <c r="M32" s="57">
        <f t="shared" si="2"/>
        <v>464.6</v>
      </c>
      <c r="N32" s="56">
        <f t="shared" si="3"/>
        <v>373.2</v>
      </c>
      <c r="O32" s="43">
        <v>313.3</v>
      </c>
      <c r="P32" s="18">
        <f t="shared" si="4"/>
        <v>323.40000000000003</v>
      </c>
      <c r="Q32" s="18">
        <f t="shared" si="5"/>
        <v>405.79999999999995</v>
      </c>
      <c r="R32" s="18">
        <f t="shared" si="6"/>
        <v>463.20000000000005</v>
      </c>
      <c r="S32" s="18">
        <f t="shared" si="7"/>
        <v>464.6</v>
      </c>
      <c r="T32" s="18">
        <f t="shared" si="8"/>
        <v>423</v>
      </c>
    </row>
    <row r="33" spans="1:20" x14ac:dyDescent="0.15">
      <c r="A33" s="53" t="s">
        <v>111</v>
      </c>
      <c r="B33" s="52" t="s">
        <v>110</v>
      </c>
      <c r="C33" s="51" t="s">
        <v>69</v>
      </c>
      <c r="D33" s="55">
        <f t="shared" ref="D33:K42" si="12">(+D94+D155+D216+D277+D338)/5</f>
        <v>1.6</v>
      </c>
      <c r="E33" s="55">
        <f t="shared" si="12"/>
        <v>2.4</v>
      </c>
      <c r="F33" s="55">
        <f t="shared" si="12"/>
        <v>1.4</v>
      </c>
      <c r="G33" s="55">
        <f t="shared" si="12"/>
        <v>2.4</v>
      </c>
      <c r="H33" s="55">
        <f t="shared" si="12"/>
        <v>3</v>
      </c>
      <c r="I33" s="55">
        <f t="shared" si="12"/>
        <v>4</v>
      </c>
      <c r="J33" s="55">
        <f t="shared" si="12"/>
        <v>3.4</v>
      </c>
      <c r="K33" s="55">
        <f t="shared" si="12"/>
        <v>3.4</v>
      </c>
      <c r="L33" s="55">
        <f t="shared" si="1"/>
        <v>21.599999999999998</v>
      </c>
      <c r="M33" s="55">
        <f t="shared" si="2"/>
        <v>13.8</v>
      </c>
      <c r="N33" s="54">
        <f t="shared" si="3"/>
        <v>10.799999999999999</v>
      </c>
      <c r="O33" s="43">
        <v>7.5</v>
      </c>
      <c r="P33" s="18">
        <f t="shared" si="4"/>
        <v>7.8000000000000007</v>
      </c>
      <c r="Q33" s="18">
        <f t="shared" si="5"/>
        <v>9.1999999999999993</v>
      </c>
      <c r="R33" s="18">
        <f t="shared" si="6"/>
        <v>10.8</v>
      </c>
      <c r="S33" s="18">
        <f t="shared" si="7"/>
        <v>12.8</v>
      </c>
      <c r="T33" s="18">
        <f t="shared" si="8"/>
        <v>13.8</v>
      </c>
    </row>
    <row r="34" spans="1:20" x14ac:dyDescent="0.15">
      <c r="A34" s="53" t="s">
        <v>109</v>
      </c>
      <c r="B34" s="52" t="s">
        <v>106</v>
      </c>
      <c r="C34" s="51" t="s">
        <v>69</v>
      </c>
      <c r="D34" s="55">
        <f t="shared" si="12"/>
        <v>0</v>
      </c>
      <c r="E34" s="55">
        <f t="shared" si="12"/>
        <v>0</v>
      </c>
      <c r="F34" s="55">
        <f t="shared" si="12"/>
        <v>0.2</v>
      </c>
      <c r="G34" s="55">
        <f t="shared" si="12"/>
        <v>0.2</v>
      </c>
      <c r="H34" s="55">
        <f t="shared" si="12"/>
        <v>0.2</v>
      </c>
      <c r="I34" s="55">
        <f t="shared" si="12"/>
        <v>0.2</v>
      </c>
      <c r="J34" s="55">
        <f t="shared" si="12"/>
        <v>0.8</v>
      </c>
      <c r="K34" s="55">
        <f t="shared" si="12"/>
        <v>0.4</v>
      </c>
      <c r="L34" s="55">
        <f t="shared" si="1"/>
        <v>2</v>
      </c>
      <c r="M34" s="55">
        <f t="shared" si="2"/>
        <v>1.6</v>
      </c>
      <c r="N34" s="54">
        <f t="shared" si="3"/>
        <v>1</v>
      </c>
      <c r="O34" s="43">
        <v>0.4</v>
      </c>
      <c r="P34" s="18">
        <f t="shared" si="4"/>
        <v>0.4</v>
      </c>
      <c r="Q34" s="18">
        <f t="shared" si="5"/>
        <v>0.60000000000000009</v>
      </c>
      <c r="R34" s="18">
        <f t="shared" si="6"/>
        <v>0.8</v>
      </c>
      <c r="S34" s="18">
        <f t="shared" si="7"/>
        <v>1.4000000000000001</v>
      </c>
      <c r="T34" s="18">
        <f t="shared" si="8"/>
        <v>1.6</v>
      </c>
    </row>
    <row r="35" spans="1:20" x14ac:dyDescent="0.15">
      <c r="A35" s="53" t="s">
        <v>108</v>
      </c>
      <c r="B35" s="52" t="s">
        <v>106</v>
      </c>
      <c r="C35" s="51" t="s">
        <v>69</v>
      </c>
      <c r="D35" s="55">
        <f t="shared" si="12"/>
        <v>1</v>
      </c>
      <c r="E35" s="55">
        <f t="shared" si="12"/>
        <v>0.4</v>
      </c>
      <c r="F35" s="55">
        <f t="shared" si="12"/>
        <v>0.6</v>
      </c>
      <c r="G35" s="55">
        <f t="shared" si="12"/>
        <v>1</v>
      </c>
      <c r="H35" s="55">
        <f t="shared" si="12"/>
        <v>1</v>
      </c>
      <c r="I35" s="55">
        <f t="shared" si="12"/>
        <v>2.2000000000000002</v>
      </c>
      <c r="J35" s="55">
        <f t="shared" si="12"/>
        <v>2.6</v>
      </c>
      <c r="K35" s="55">
        <f t="shared" si="12"/>
        <v>2.2000000000000002</v>
      </c>
      <c r="L35" s="55">
        <f t="shared" si="1"/>
        <v>11</v>
      </c>
      <c r="M35" s="55">
        <f t="shared" si="2"/>
        <v>8</v>
      </c>
      <c r="N35" s="54">
        <f t="shared" si="3"/>
        <v>5.5</v>
      </c>
      <c r="O35" s="43">
        <v>1.2</v>
      </c>
      <c r="P35" s="18">
        <f t="shared" si="4"/>
        <v>3</v>
      </c>
      <c r="Q35" s="18">
        <f t="shared" si="5"/>
        <v>3</v>
      </c>
      <c r="R35" s="18">
        <f t="shared" si="6"/>
        <v>4.8000000000000007</v>
      </c>
      <c r="S35" s="18">
        <f t="shared" si="7"/>
        <v>6.8000000000000007</v>
      </c>
      <c r="T35" s="18">
        <f t="shared" si="8"/>
        <v>8</v>
      </c>
    </row>
    <row r="36" spans="1:20" x14ac:dyDescent="0.15">
      <c r="A36" s="53" t="s">
        <v>107</v>
      </c>
      <c r="B36" s="52" t="s">
        <v>106</v>
      </c>
      <c r="C36" s="51" t="s">
        <v>69</v>
      </c>
      <c r="D36" s="55">
        <f t="shared" si="12"/>
        <v>0</v>
      </c>
      <c r="E36" s="55">
        <f t="shared" si="12"/>
        <v>0</v>
      </c>
      <c r="F36" s="55">
        <f t="shared" si="12"/>
        <v>0</v>
      </c>
      <c r="G36" s="55">
        <f t="shared" si="12"/>
        <v>0.8</v>
      </c>
      <c r="H36" s="55">
        <f t="shared" si="12"/>
        <v>0.2</v>
      </c>
      <c r="I36" s="55">
        <f t="shared" si="12"/>
        <v>3.2</v>
      </c>
      <c r="J36" s="55">
        <f t="shared" si="12"/>
        <v>1.2</v>
      </c>
      <c r="K36" s="55">
        <f t="shared" si="12"/>
        <v>2</v>
      </c>
      <c r="L36" s="55">
        <f t="shared" ref="L36:L61" si="13">SUM(D36:K36)</f>
        <v>7.4</v>
      </c>
      <c r="M36" s="55">
        <f t="shared" ref="M36:M61" si="14">MAX(P36:T36)</f>
        <v>6.6000000000000005</v>
      </c>
      <c r="N36" s="54">
        <f t="shared" ref="N36:N61" si="15">SUM(D36:K36)/2</f>
        <v>3.7</v>
      </c>
      <c r="O36" s="43">
        <v>0.1</v>
      </c>
      <c r="P36" s="18">
        <f t="shared" ref="P36:P61" si="16">SUM(D36:G36)</f>
        <v>0.8</v>
      </c>
      <c r="Q36" s="18">
        <f t="shared" ref="Q36:Q61" si="17">SUM(E36:H36)</f>
        <v>1</v>
      </c>
      <c r="R36" s="18">
        <f t="shared" ref="R36:R61" si="18">SUM(F36:I36)</f>
        <v>4.2</v>
      </c>
      <c r="S36" s="18">
        <f t="shared" ref="S36:S61" si="19">SUM(G36:J36)</f>
        <v>5.4</v>
      </c>
      <c r="T36" s="18">
        <f t="shared" ref="T36:T61" si="20">SUM(H36:K36)</f>
        <v>6.6000000000000005</v>
      </c>
    </row>
    <row r="37" spans="1:20" x14ac:dyDescent="0.15">
      <c r="A37" s="53" t="s">
        <v>105</v>
      </c>
      <c r="B37" s="52" t="s">
        <v>104</v>
      </c>
      <c r="C37" s="51" t="s">
        <v>69</v>
      </c>
      <c r="D37" s="55">
        <f t="shared" si="12"/>
        <v>0.2</v>
      </c>
      <c r="E37" s="55">
        <f t="shared" si="12"/>
        <v>1.2</v>
      </c>
      <c r="F37" s="55">
        <f t="shared" si="12"/>
        <v>1.6</v>
      </c>
      <c r="G37" s="55">
        <f t="shared" si="12"/>
        <v>1.4</v>
      </c>
      <c r="H37" s="55">
        <f t="shared" si="12"/>
        <v>0.6</v>
      </c>
      <c r="I37" s="55">
        <f t="shared" si="12"/>
        <v>1</v>
      </c>
      <c r="J37" s="55">
        <f t="shared" si="12"/>
        <v>1.6</v>
      </c>
      <c r="K37" s="55">
        <f t="shared" si="12"/>
        <v>1</v>
      </c>
      <c r="L37" s="55">
        <f t="shared" si="13"/>
        <v>8.6</v>
      </c>
      <c r="M37" s="55">
        <f t="shared" si="14"/>
        <v>4.7999999999999989</v>
      </c>
      <c r="N37" s="54">
        <f t="shared" si="15"/>
        <v>4.3</v>
      </c>
      <c r="O37" s="43">
        <v>3.9</v>
      </c>
      <c r="P37" s="18">
        <f t="shared" si="16"/>
        <v>4.4000000000000004</v>
      </c>
      <c r="Q37" s="18">
        <f t="shared" si="17"/>
        <v>4.7999999999999989</v>
      </c>
      <c r="R37" s="18">
        <f t="shared" si="18"/>
        <v>4.5999999999999996</v>
      </c>
      <c r="S37" s="18">
        <f t="shared" si="19"/>
        <v>4.5999999999999996</v>
      </c>
      <c r="T37" s="18">
        <f t="shared" si="20"/>
        <v>4.2</v>
      </c>
    </row>
    <row r="38" spans="1:20" x14ac:dyDescent="0.15">
      <c r="A38" s="53" t="s">
        <v>103</v>
      </c>
      <c r="B38" s="52" t="s">
        <v>102</v>
      </c>
      <c r="C38" s="51" t="s">
        <v>69</v>
      </c>
      <c r="D38" s="55">
        <f t="shared" si="12"/>
        <v>0</v>
      </c>
      <c r="E38" s="55">
        <f t="shared" si="12"/>
        <v>0</v>
      </c>
      <c r="F38" s="55">
        <f t="shared" si="12"/>
        <v>0</v>
      </c>
      <c r="G38" s="55">
        <f t="shared" si="12"/>
        <v>0.4</v>
      </c>
      <c r="H38" s="55">
        <f t="shared" si="12"/>
        <v>0.8</v>
      </c>
      <c r="I38" s="55">
        <f t="shared" si="12"/>
        <v>0.6</v>
      </c>
      <c r="J38" s="55">
        <f t="shared" si="12"/>
        <v>0.2</v>
      </c>
      <c r="K38" s="55">
        <f t="shared" si="12"/>
        <v>0.2</v>
      </c>
      <c r="L38" s="55">
        <f t="shared" si="13"/>
        <v>2.2000000000000006</v>
      </c>
      <c r="M38" s="55">
        <f t="shared" si="14"/>
        <v>2.0000000000000004</v>
      </c>
      <c r="N38" s="54">
        <f t="shared" si="15"/>
        <v>1.1000000000000003</v>
      </c>
      <c r="O38" s="43">
        <v>0.3</v>
      </c>
      <c r="P38" s="18">
        <f t="shared" si="16"/>
        <v>0.4</v>
      </c>
      <c r="Q38" s="18">
        <f t="shared" si="17"/>
        <v>1.2000000000000002</v>
      </c>
      <c r="R38" s="18">
        <f t="shared" si="18"/>
        <v>1.8000000000000003</v>
      </c>
      <c r="S38" s="18">
        <f t="shared" si="19"/>
        <v>2.0000000000000004</v>
      </c>
      <c r="T38" s="18">
        <f t="shared" si="20"/>
        <v>1.7999999999999998</v>
      </c>
    </row>
    <row r="39" spans="1:20" x14ac:dyDescent="0.15">
      <c r="A39" s="53" t="s">
        <v>101</v>
      </c>
      <c r="B39" s="52" t="s">
        <v>99</v>
      </c>
      <c r="C39" s="51" t="s">
        <v>69</v>
      </c>
      <c r="D39" s="55">
        <f t="shared" si="12"/>
        <v>0.2</v>
      </c>
      <c r="E39" s="55">
        <f t="shared" si="12"/>
        <v>0.4</v>
      </c>
      <c r="F39" s="55">
        <f t="shared" si="12"/>
        <v>0</v>
      </c>
      <c r="G39" s="55">
        <f t="shared" si="12"/>
        <v>1.2</v>
      </c>
      <c r="H39" s="55">
        <f t="shared" si="12"/>
        <v>0.6</v>
      </c>
      <c r="I39" s="55">
        <f t="shared" si="12"/>
        <v>1.2</v>
      </c>
      <c r="J39" s="55">
        <f t="shared" si="12"/>
        <v>1</v>
      </c>
      <c r="K39" s="55">
        <f t="shared" si="12"/>
        <v>1.8</v>
      </c>
      <c r="L39" s="55">
        <f t="shared" si="13"/>
        <v>6.3999999999999995</v>
      </c>
      <c r="M39" s="55">
        <f t="shared" si="14"/>
        <v>4.5999999999999996</v>
      </c>
      <c r="N39" s="54">
        <f t="shared" si="15"/>
        <v>3.1999999999999997</v>
      </c>
      <c r="O39" s="43">
        <v>2.7</v>
      </c>
      <c r="P39" s="18">
        <f t="shared" si="16"/>
        <v>1.8</v>
      </c>
      <c r="Q39" s="18">
        <f t="shared" si="17"/>
        <v>2.2000000000000002</v>
      </c>
      <c r="R39" s="18">
        <f t="shared" si="18"/>
        <v>3</v>
      </c>
      <c r="S39" s="18">
        <f t="shared" si="19"/>
        <v>4</v>
      </c>
      <c r="T39" s="18">
        <f t="shared" si="20"/>
        <v>4.5999999999999996</v>
      </c>
    </row>
    <row r="40" spans="1:20" x14ac:dyDescent="0.15">
      <c r="A40" s="53" t="s">
        <v>100</v>
      </c>
      <c r="B40" s="52" t="s">
        <v>99</v>
      </c>
      <c r="C40" s="51" t="s">
        <v>69</v>
      </c>
      <c r="D40" s="55">
        <f t="shared" si="12"/>
        <v>0.4</v>
      </c>
      <c r="E40" s="55">
        <f t="shared" si="12"/>
        <v>0.6</v>
      </c>
      <c r="F40" s="55">
        <f t="shared" si="12"/>
        <v>1.4</v>
      </c>
      <c r="G40" s="55">
        <f t="shared" si="12"/>
        <v>1.4</v>
      </c>
      <c r="H40" s="55">
        <f t="shared" si="12"/>
        <v>1.2</v>
      </c>
      <c r="I40" s="55">
        <f t="shared" si="12"/>
        <v>1.4</v>
      </c>
      <c r="J40" s="55">
        <f t="shared" si="12"/>
        <v>1.4</v>
      </c>
      <c r="K40" s="55">
        <f t="shared" si="12"/>
        <v>1</v>
      </c>
      <c r="L40" s="55">
        <f t="shared" si="13"/>
        <v>8.8000000000000007</v>
      </c>
      <c r="M40" s="55">
        <f t="shared" si="14"/>
        <v>5.4</v>
      </c>
      <c r="N40" s="54">
        <f t="shared" si="15"/>
        <v>4.4000000000000004</v>
      </c>
      <c r="O40" s="43">
        <v>3.7</v>
      </c>
      <c r="P40" s="18">
        <f t="shared" si="16"/>
        <v>3.8</v>
      </c>
      <c r="Q40" s="18">
        <f t="shared" si="17"/>
        <v>4.5999999999999996</v>
      </c>
      <c r="R40" s="18">
        <f t="shared" si="18"/>
        <v>5.4</v>
      </c>
      <c r="S40" s="18">
        <f t="shared" si="19"/>
        <v>5.3999999999999995</v>
      </c>
      <c r="T40" s="18">
        <f t="shared" si="20"/>
        <v>5</v>
      </c>
    </row>
    <row r="41" spans="1:20" x14ac:dyDescent="0.15">
      <c r="A41" s="53" t="s">
        <v>98</v>
      </c>
      <c r="B41" s="52" t="s">
        <v>95</v>
      </c>
      <c r="C41" s="51" t="s">
        <v>69</v>
      </c>
      <c r="D41" s="55">
        <f t="shared" si="12"/>
        <v>0.2</v>
      </c>
      <c r="E41" s="55">
        <f t="shared" si="12"/>
        <v>0.8</v>
      </c>
      <c r="F41" s="55">
        <f t="shared" si="12"/>
        <v>1.6</v>
      </c>
      <c r="G41" s="55">
        <f t="shared" si="12"/>
        <v>2.2000000000000002</v>
      </c>
      <c r="H41" s="55">
        <f t="shared" si="12"/>
        <v>1.4</v>
      </c>
      <c r="I41" s="55">
        <f t="shared" si="12"/>
        <v>1</v>
      </c>
      <c r="J41" s="55">
        <f t="shared" si="12"/>
        <v>1.2</v>
      </c>
      <c r="K41" s="55">
        <f t="shared" si="12"/>
        <v>0.8</v>
      </c>
      <c r="L41" s="55">
        <f t="shared" si="13"/>
        <v>9.2000000000000011</v>
      </c>
      <c r="M41" s="55">
        <f t="shared" si="14"/>
        <v>6.2</v>
      </c>
      <c r="N41" s="54">
        <f t="shared" si="15"/>
        <v>4.6000000000000005</v>
      </c>
      <c r="O41" s="43">
        <v>3.1</v>
      </c>
      <c r="P41" s="18">
        <f t="shared" si="16"/>
        <v>4.8000000000000007</v>
      </c>
      <c r="Q41" s="18">
        <f t="shared" si="17"/>
        <v>6</v>
      </c>
      <c r="R41" s="18">
        <f t="shared" si="18"/>
        <v>6.2</v>
      </c>
      <c r="S41" s="18">
        <f t="shared" si="19"/>
        <v>5.8</v>
      </c>
      <c r="T41" s="18">
        <f t="shared" si="20"/>
        <v>4.3999999999999995</v>
      </c>
    </row>
    <row r="42" spans="1:20" x14ac:dyDescent="0.15">
      <c r="A42" s="53" t="s">
        <v>97</v>
      </c>
      <c r="B42" s="52" t="s">
        <v>95</v>
      </c>
      <c r="C42" s="51" t="s">
        <v>69</v>
      </c>
      <c r="D42" s="55">
        <f t="shared" si="12"/>
        <v>0.4</v>
      </c>
      <c r="E42" s="55">
        <f t="shared" si="12"/>
        <v>0.6</v>
      </c>
      <c r="F42" s="55">
        <f t="shared" si="12"/>
        <v>0.2</v>
      </c>
      <c r="G42" s="55">
        <f t="shared" si="12"/>
        <v>0.6</v>
      </c>
      <c r="H42" s="55">
        <f t="shared" si="12"/>
        <v>0</v>
      </c>
      <c r="I42" s="55">
        <f t="shared" si="12"/>
        <v>1.6</v>
      </c>
      <c r="J42" s="55">
        <f t="shared" si="12"/>
        <v>1.4</v>
      </c>
      <c r="K42" s="55">
        <f t="shared" si="12"/>
        <v>1.2</v>
      </c>
      <c r="L42" s="55">
        <f t="shared" si="13"/>
        <v>6</v>
      </c>
      <c r="M42" s="55">
        <f t="shared" si="14"/>
        <v>4.2</v>
      </c>
      <c r="N42" s="54">
        <f t="shared" si="15"/>
        <v>3</v>
      </c>
      <c r="O42" s="43">
        <v>3.9</v>
      </c>
      <c r="P42" s="18">
        <f t="shared" si="16"/>
        <v>1.7999999999999998</v>
      </c>
      <c r="Q42" s="18">
        <f t="shared" si="17"/>
        <v>1.4</v>
      </c>
      <c r="R42" s="18">
        <f t="shared" si="18"/>
        <v>2.4000000000000004</v>
      </c>
      <c r="S42" s="18">
        <f t="shared" si="19"/>
        <v>3.6</v>
      </c>
      <c r="T42" s="18">
        <f t="shared" si="20"/>
        <v>4.2</v>
      </c>
    </row>
    <row r="43" spans="1:20" x14ac:dyDescent="0.15">
      <c r="A43" s="53" t="s">
        <v>96</v>
      </c>
      <c r="B43" s="52" t="s">
        <v>95</v>
      </c>
      <c r="C43" s="51" t="s">
        <v>69</v>
      </c>
      <c r="D43" s="55">
        <f t="shared" ref="D43:K52" si="21">(+D104+D165+D226+D287+D348)/5</f>
        <v>0.8</v>
      </c>
      <c r="E43" s="55">
        <f t="shared" si="21"/>
        <v>1.2</v>
      </c>
      <c r="F43" s="55">
        <f t="shared" si="21"/>
        <v>1</v>
      </c>
      <c r="G43" s="55">
        <f t="shared" si="21"/>
        <v>0.6</v>
      </c>
      <c r="H43" s="55">
        <f t="shared" si="21"/>
        <v>0.4</v>
      </c>
      <c r="I43" s="55">
        <f t="shared" si="21"/>
        <v>1.8</v>
      </c>
      <c r="J43" s="55">
        <f t="shared" si="21"/>
        <v>1</v>
      </c>
      <c r="K43" s="55">
        <f t="shared" si="21"/>
        <v>0.8</v>
      </c>
      <c r="L43" s="55">
        <f t="shared" si="13"/>
        <v>7.6</v>
      </c>
      <c r="M43" s="55">
        <f t="shared" si="14"/>
        <v>4</v>
      </c>
      <c r="N43" s="54">
        <f t="shared" si="15"/>
        <v>3.8</v>
      </c>
      <c r="O43" s="43">
        <v>1.6</v>
      </c>
      <c r="P43" s="18">
        <f t="shared" si="16"/>
        <v>3.6</v>
      </c>
      <c r="Q43" s="18">
        <f t="shared" si="17"/>
        <v>3.2</v>
      </c>
      <c r="R43" s="18">
        <f t="shared" si="18"/>
        <v>3.8</v>
      </c>
      <c r="S43" s="18">
        <f t="shared" si="19"/>
        <v>3.8</v>
      </c>
      <c r="T43" s="18">
        <f t="shared" si="20"/>
        <v>4</v>
      </c>
    </row>
    <row r="44" spans="1:20" x14ac:dyDescent="0.15">
      <c r="A44" s="53" t="s">
        <v>94</v>
      </c>
      <c r="B44" s="52" t="s">
        <v>89</v>
      </c>
      <c r="C44" s="51" t="s">
        <v>69</v>
      </c>
      <c r="D44" s="55">
        <f t="shared" si="21"/>
        <v>0.4</v>
      </c>
      <c r="E44" s="55">
        <f t="shared" si="21"/>
        <v>0.2</v>
      </c>
      <c r="F44" s="55">
        <f t="shared" si="21"/>
        <v>0.2</v>
      </c>
      <c r="G44" s="55">
        <f t="shared" si="21"/>
        <v>0.2</v>
      </c>
      <c r="H44" s="55">
        <f t="shared" si="21"/>
        <v>0.6</v>
      </c>
      <c r="I44" s="55">
        <f t="shared" si="21"/>
        <v>0.4</v>
      </c>
      <c r="J44" s="55">
        <f t="shared" si="21"/>
        <v>0.4</v>
      </c>
      <c r="K44" s="55">
        <f t="shared" si="21"/>
        <v>0.4</v>
      </c>
      <c r="L44" s="55">
        <f t="shared" si="13"/>
        <v>2.8</v>
      </c>
      <c r="M44" s="55">
        <f t="shared" si="14"/>
        <v>1.7999999999999998</v>
      </c>
      <c r="N44" s="54">
        <f t="shared" si="15"/>
        <v>1.4</v>
      </c>
      <c r="O44" s="43">
        <v>1.3</v>
      </c>
      <c r="P44" s="18">
        <f t="shared" si="16"/>
        <v>1</v>
      </c>
      <c r="Q44" s="18">
        <f t="shared" si="17"/>
        <v>1.2000000000000002</v>
      </c>
      <c r="R44" s="18">
        <f t="shared" si="18"/>
        <v>1.4</v>
      </c>
      <c r="S44" s="18">
        <f t="shared" si="19"/>
        <v>1.6</v>
      </c>
      <c r="T44" s="18">
        <f t="shared" si="20"/>
        <v>1.7999999999999998</v>
      </c>
    </row>
    <row r="45" spans="1:20" x14ac:dyDescent="0.15">
      <c r="A45" s="53" t="s">
        <v>93</v>
      </c>
      <c r="B45" s="52" t="s">
        <v>89</v>
      </c>
      <c r="C45" s="51" t="s">
        <v>69</v>
      </c>
      <c r="D45" s="55">
        <f t="shared" si="21"/>
        <v>0.6</v>
      </c>
      <c r="E45" s="55">
        <f t="shared" si="21"/>
        <v>0.2</v>
      </c>
      <c r="F45" s="55">
        <f t="shared" si="21"/>
        <v>0.6</v>
      </c>
      <c r="G45" s="55">
        <f t="shared" si="21"/>
        <v>0</v>
      </c>
      <c r="H45" s="55">
        <f t="shared" si="21"/>
        <v>0.2</v>
      </c>
      <c r="I45" s="55">
        <f t="shared" si="21"/>
        <v>0.8</v>
      </c>
      <c r="J45" s="55">
        <f t="shared" si="21"/>
        <v>1.4</v>
      </c>
      <c r="K45" s="55">
        <f t="shared" si="21"/>
        <v>0.8</v>
      </c>
      <c r="L45" s="55">
        <f t="shared" si="13"/>
        <v>4.5999999999999996</v>
      </c>
      <c r="M45" s="55">
        <f t="shared" si="14"/>
        <v>3.2</v>
      </c>
      <c r="N45" s="54">
        <f t="shared" si="15"/>
        <v>2.2999999999999998</v>
      </c>
      <c r="O45" s="43">
        <v>4.0999999999999996</v>
      </c>
      <c r="P45" s="18">
        <f t="shared" si="16"/>
        <v>1.4</v>
      </c>
      <c r="Q45" s="18">
        <f t="shared" si="17"/>
        <v>1</v>
      </c>
      <c r="R45" s="18">
        <f t="shared" si="18"/>
        <v>1.6</v>
      </c>
      <c r="S45" s="18">
        <f t="shared" si="19"/>
        <v>2.4</v>
      </c>
      <c r="T45" s="18">
        <f t="shared" si="20"/>
        <v>3.2</v>
      </c>
    </row>
    <row r="46" spans="1:20" x14ac:dyDescent="0.15">
      <c r="A46" s="53" t="s">
        <v>92</v>
      </c>
      <c r="B46" s="52" t="s">
        <v>89</v>
      </c>
      <c r="C46" s="51" t="s">
        <v>69</v>
      </c>
      <c r="D46" s="55">
        <f t="shared" si="21"/>
        <v>0</v>
      </c>
      <c r="E46" s="55">
        <f t="shared" si="21"/>
        <v>0.8</v>
      </c>
      <c r="F46" s="55">
        <f t="shared" si="21"/>
        <v>1.4</v>
      </c>
      <c r="G46" s="55">
        <f t="shared" si="21"/>
        <v>1.2</v>
      </c>
      <c r="H46" s="55">
        <f t="shared" si="21"/>
        <v>0.2</v>
      </c>
      <c r="I46" s="55">
        <f t="shared" si="21"/>
        <v>0.6</v>
      </c>
      <c r="J46" s="55">
        <f t="shared" si="21"/>
        <v>1.4</v>
      </c>
      <c r="K46" s="55">
        <f t="shared" si="21"/>
        <v>0.6</v>
      </c>
      <c r="L46" s="55">
        <f t="shared" si="13"/>
        <v>6.1999999999999993</v>
      </c>
      <c r="M46" s="55">
        <f t="shared" si="14"/>
        <v>3.6000000000000005</v>
      </c>
      <c r="N46" s="54">
        <f t="shared" si="15"/>
        <v>3.0999999999999996</v>
      </c>
      <c r="O46" s="43">
        <v>2.6</v>
      </c>
      <c r="P46" s="18">
        <f t="shared" si="16"/>
        <v>3.4000000000000004</v>
      </c>
      <c r="Q46" s="18">
        <f t="shared" si="17"/>
        <v>3.6000000000000005</v>
      </c>
      <c r="R46" s="18">
        <f t="shared" si="18"/>
        <v>3.4</v>
      </c>
      <c r="S46" s="18">
        <f t="shared" si="19"/>
        <v>3.4</v>
      </c>
      <c r="T46" s="18">
        <f t="shared" si="20"/>
        <v>2.8000000000000003</v>
      </c>
    </row>
    <row r="47" spans="1:20" x14ac:dyDescent="0.15">
      <c r="A47" s="53" t="s">
        <v>91</v>
      </c>
      <c r="B47" s="52" t="s">
        <v>89</v>
      </c>
      <c r="C47" s="51" t="s">
        <v>69</v>
      </c>
      <c r="D47" s="55">
        <f t="shared" si="21"/>
        <v>0</v>
      </c>
      <c r="E47" s="55">
        <f t="shared" si="21"/>
        <v>0</v>
      </c>
      <c r="F47" s="55">
        <f t="shared" si="21"/>
        <v>0.6</v>
      </c>
      <c r="G47" s="55">
        <f t="shared" si="21"/>
        <v>0.2</v>
      </c>
      <c r="H47" s="55">
        <f t="shared" si="21"/>
        <v>0</v>
      </c>
      <c r="I47" s="55">
        <f t="shared" si="21"/>
        <v>0.2</v>
      </c>
      <c r="J47" s="55">
        <f t="shared" si="21"/>
        <v>0.2</v>
      </c>
      <c r="K47" s="55">
        <f t="shared" si="21"/>
        <v>0.8</v>
      </c>
      <c r="L47" s="55">
        <f t="shared" si="13"/>
        <v>2</v>
      </c>
      <c r="M47" s="55">
        <f t="shared" si="14"/>
        <v>1.2000000000000002</v>
      </c>
      <c r="N47" s="54">
        <f t="shared" si="15"/>
        <v>1</v>
      </c>
      <c r="O47" s="43">
        <v>1.4</v>
      </c>
      <c r="P47" s="18">
        <f t="shared" si="16"/>
        <v>0.8</v>
      </c>
      <c r="Q47" s="18">
        <f t="shared" si="17"/>
        <v>0.8</v>
      </c>
      <c r="R47" s="18">
        <f t="shared" si="18"/>
        <v>1</v>
      </c>
      <c r="S47" s="18">
        <f t="shared" si="19"/>
        <v>0.60000000000000009</v>
      </c>
      <c r="T47" s="18">
        <f t="shared" si="20"/>
        <v>1.2000000000000002</v>
      </c>
    </row>
    <row r="48" spans="1:20" x14ac:dyDescent="0.15">
      <c r="A48" s="53" t="s">
        <v>90</v>
      </c>
      <c r="B48" s="52" t="s">
        <v>89</v>
      </c>
      <c r="C48" s="51" t="s">
        <v>69</v>
      </c>
      <c r="D48" s="55">
        <f t="shared" si="21"/>
        <v>0.2</v>
      </c>
      <c r="E48" s="55">
        <f t="shared" si="21"/>
        <v>0.4</v>
      </c>
      <c r="F48" s="55">
        <f t="shared" si="21"/>
        <v>0</v>
      </c>
      <c r="G48" s="55">
        <f t="shared" si="21"/>
        <v>0</v>
      </c>
      <c r="H48" s="55">
        <f t="shared" si="21"/>
        <v>0.2</v>
      </c>
      <c r="I48" s="55">
        <f t="shared" si="21"/>
        <v>0</v>
      </c>
      <c r="J48" s="55">
        <f t="shared" si="21"/>
        <v>0</v>
      </c>
      <c r="K48" s="55">
        <f t="shared" si="21"/>
        <v>1</v>
      </c>
      <c r="L48" s="55">
        <f t="shared" si="13"/>
        <v>1.8</v>
      </c>
      <c r="M48" s="55">
        <f t="shared" si="14"/>
        <v>1.2</v>
      </c>
      <c r="N48" s="54">
        <f t="shared" si="15"/>
        <v>0.9</v>
      </c>
      <c r="O48" s="43">
        <v>1.1000000000000001</v>
      </c>
      <c r="P48" s="18">
        <f t="shared" si="16"/>
        <v>0.60000000000000009</v>
      </c>
      <c r="Q48" s="18">
        <f t="shared" si="17"/>
        <v>0.60000000000000009</v>
      </c>
      <c r="R48" s="18">
        <f t="shared" si="18"/>
        <v>0.2</v>
      </c>
      <c r="S48" s="18">
        <f t="shared" si="19"/>
        <v>0.2</v>
      </c>
      <c r="T48" s="18">
        <f t="shared" si="20"/>
        <v>1.2</v>
      </c>
    </row>
    <row r="49" spans="1:20" x14ac:dyDescent="0.15">
      <c r="A49" s="53" t="s">
        <v>88</v>
      </c>
      <c r="B49" s="52" t="s">
        <v>87</v>
      </c>
      <c r="C49" s="51" t="s">
        <v>69</v>
      </c>
      <c r="D49" s="55">
        <f t="shared" si="21"/>
        <v>0</v>
      </c>
      <c r="E49" s="55">
        <f t="shared" si="21"/>
        <v>0.4</v>
      </c>
      <c r="F49" s="55">
        <f t="shared" si="21"/>
        <v>0.2</v>
      </c>
      <c r="G49" s="55">
        <f t="shared" si="21"/>
        <v>0.6</v>
      </c>
      <c r="H49" s="55">
        <f t="shared" si="21"/>
        <v>0.8</v>
      </c>
      <c r="I49" s="55">
        <f t="shared" si="21"/>
        <v>0.4</v>
      </c>
      <c r="J49" s="55">
        <f t="shared" si="21"/>
        <v>1.4</v>
      </c>
      <c r="K49" s="55">
        <f t="shared" si="21"/>
        <v>0.2</v>
      </c>
      <c r="L49" s="55">
        <f t="shared" si="13"/>
        <v>4</v>
      </c>
      <c r="M49" s="55">
        <f t="shared" si="14"/>
        <v>3.1999999999999997</v>
      </c>
      <c r="N49" s="54">
        <f t="shared" si="15"/>
        <v>2</v>
      </c>
      <c r="O49" s="43">
        <v>1</v>
      </c>
      <c r="P49" s="18">
        <f t="shared" si="16"/>
        <v>1.2000000000000002</v>
      </c>
      <c r="Q49" s="18">
        <f t="shared" si="17"/>
        <v>2</v>
      </c>
      <c r="R49" s="18">
        <f t="shared" si="18"/>
        <v>2</v>
      </c>
      <c r="S49" s="18">
        <f t="shared" si="19"/>
        <v>3.1999999999999997</v>
      </c>
      <c r="T49" s="18">
        <f t="shared" si="20"/>
        <v>2.8000000000000003</v>
      </c>
    </row>
    <row r="50" spans="1:20" x14ac:dyDescent="0.15">
      <c r="A50" s="53" t="s">
        <v>86</v>
      </c>
      <c r="B50" s="52" t="s">
        <v>80</v>
      </c>
      <c r="C50" s="51" t="s">
        <v>69</v>
      </c>
      <c r="D50" s="55">
        <f t="shared" si="21"/>
        <v>0.4</v>
      </c>
      <c r="E50" s="55">
        <f t="shared" si="21"/>
        <v>1.2</v>
      </c>
      <c r="F50" s="55">
        <f t="shared" si="21"/>
        <v>1.2</v>
      </c>
      <c r="G50" s="55">
        <f t="shared" si="21"/>
        <v>3</v>
      </c>
      <c r="H50" s="55">
        <f t="shared" si="21"/>
        <v>1</v>
      </c>
      <c r="I50" s="55">
        <f t="shared" si="21"/>
        <v>1.6</v>
      </c>
      <c r="J50" s="55">
        <f t="shared" si="21"/>
        <v>1.6</v>
      </c>
      <c r="K50" s="55">
        <f t="shared" si="21"/>
        <v>1.2</v>
      </c>
      <c r="L50" s="55">
        <f t="shared" si="13"/>
        <v>11.2</v>
      </c>
      <c r="M50" s="55">
        <f t="shared" si="14"/>
        <v>7.1999999999999993</v>
      </c>
      <c r="N50" s="54">
        <f t="shared" si="15"/>
        <v>5.6</v>
      </c>
      <c r="O50" s="43">
        <v>10.9</v>
      </c>
      <c r="P50" s="18">
        <f t="shared" si="16"/>
        <v>5.8</v>
      </c>
      <c r="Q50" s="18">
        <f t="shared" si="17"/>
        <v>6.4</v>
      </c>
      <c r="R50" s="18">
        <f t="shared" si="18"/>
        <v>6.8000000000000007</v>
      </c>
      <c r="S50" s="18">
        <f t="shared" si="19"/>
        <v>7.1999999999999993</v>
      </c>
      <c r="T50" s="18">
        <f t="shared" si="20"/>
        <v>5.4</v>
      </c>
    </row>
    <row r="51" spans="1:20" x14ac:dyDescent="0.15">
      <c r="A51" s="53" t="s">
        <v>85</v>
      </c>
      <c r="B51" s="52" t="s">
        <v>84</v>
      </c>
      <c r="C51" s="51" t="s">
        <v>69</v>
      </c>
      <c r="D51" s="55">
        <f t="shared" si="21"/>
        <v>0</v>
      </c>
      <c r="E51" s="55">
        <f t="shared" si="21"/>
        <v>0.2</v>
      </c>
      <c r="F51" s="55">
        <f t="shared" si="21"/>
        <v>0</v>
      </c>
      <c r="G51" s="55">
        <f t="shared" si="21"/>
        <v>0</v>
      </c>
      <c r="H51" s="55">
        <f t="shared" si="21"/>
        <v>0</v>
      </c>
      <c r="I51" s="55">
        <f t="shared" si="21"/>
        <v>0.4</v>
      </c>
      <c r="J51" s="55">
        <f t="shared" si="21"/>
        <v>1</v>
      </c>
      <c r="K51" s="55">
        <f t="shared" si="21"/>
        <v>0.8</v>
      </c>
      <c r="L51" s="55">
        <f t="shared" si="13"/>
        <v>2.4000000000000004</v>
      </c>
      <c r="M51" s="55">
        <f t="shared" si="14"/>
        <v>2.2000000000000002</v>
      </c>
      <c r="N51" s="54">
        <f t="shared" si="15"/>
        <v>1.2000000000000002</v>
      </c>
      <c r="O51" s="43">
        <v>4.2</v>
      </c>
      <c r="P51" s="18">
        <f t="shared" si="16"/>
        <v>0.2</v>
      </c>
      <c r="Q51" s="18">
        <f t="shared" si="17"/>
        <v>0.2</v>
      </c>
      <c r="R51" s="18">
        <f t="shared" si="18"/>
        <v>0.4</v>
      </c>
      <c r="S51" s="18">
        <f t="shared" si="19"/>
        <v>1.4</v>
      </c>
      <c r="T51" s="18">
        <f t="shared" si="20"/>
        <v>2.2000000000000002</v>
      </c>
    </row>
    <row r="52" spans="1:20" x14ac:dyDescent="0.15">
      <c r="A52" s="53" t="s">
        <v>83</v>
      </c>
      <c r="B52" s="52" t="s">
        <v>80</v>
      </c>
      <c r="C52" s="51" t="s">
        <v>69</v>
      </c>
      <c r="D52" s="55">
        <f t="shared" si="21"/>
        <v>0.4</v>
      </c>
      <c r="E52" s="55">
        <f t="shared" si="21"/>
        <v>0.4</v>
      </c>
      <c r="F52" s="55">
        <f t="shared" si="21"/>
        <v>0.2</v>
      </c>
      <c r="G52" s="55">
        <f t="shared" si="21"/>
        <v>0.6</v>
      </c>
      <c r="H52" s="55">
        <f t="shared" si="21"/>
        <v>0.4</v>
      </c>
      <c r="I52" s="55">
        <f t="shared" si="21"/>
        <v>0.6</v>
      </c>
      <c r="J52" s="55">
        <f t="shared" si="21"/>
        <v>0.8</v>
      </c>
      <c r="K52" s="55">
        <f t="shared" si="21"/>
        <v>0.6</v>
      </c>
      <c r="L52" s="55">
        <f t="shared" si="13"/>
        <v>4</v>
      </c>
      <c r="M52" s="55">
        <f t="shared" si="14"/>
        <v>2.4000000000000004</v>
      </c>
      <c r="N52" s="54">
        <f t="shared" si="15"/>
        <v>2</v>
      </c>
      <c r="O52" s="43">
        <v>0.6</v>
      </c>
      <c r="P52" s="18">
        <f t="shared" si="16"/>
        <v>1.6</v>
      </c>
      <c r="Q52" s="18">
        <f t="shared" si="17"/>
        <v>1.6</v>
      </c>
      <c r="R52" s="18">
        <f t="shared" si="18"/>
        <v>1.8000000000000003</v>
      </c>
      <c r="S52" s="18">
        <f t="shared" si="19"/>
        <v>2.4000000000000004</v>
      </c>
      <c r="T52" s="18">
        <f t="shared" si="20"/>
        <v>2.4</v>
      </c>
    </row>
    <row r="53" spans="1:20" x14ac:dyDescent="0.15">
      <c r="A53" s="53" t="s">
        <v>82</v>
      </c>
      <c r="B53" s="52" t="s">
        <v>80</v>
      </c>
      <c r="C53" s="51" t="s">
        <v>69</v>
      </c>
      <c r="D53" s="55">
        <f t="shared" ref="D53:K60" si="22">(+D114+D175+D236+D297+D358)/5</f>
        <v>0.6</v>
      </c>
      <c r="E53" s="55">
        <f t="shared" si="22"/>
        <v>0.8</v>
      </c>
      <c r="F53" s="55">
        <f t="shared" si="22"/>
        <v>2</v>
      </c>
      <c r="G53" s="55">
        <f t="shared" si="22"/>
        <v>2</v>
      </c>
      <c r="H53" s="55">
        <f t="shared" si="22"/>
        <v>1.8</v>
      </c>
      <c r="I53" s="55">
        <f t="shared" si="22"/>
        <v>0.8</v>
      </c>
      <c r="J53" s="55">
        <f t="shared" si="22"/>
        <v>1.4</v>
      </c>
      <c r="K53" s="55">
        <f t="shared" si="22"/>
        <v>1.6</v>
      </c>
      <c r="L53" s="55">
        <f t="shared" si="13"/>
        <v>11</v>
      </c>
      <c r="M53" s="55">
        <f t="shared" si="14"/>
        <v>6.6</v>
      </c>
      <c r="N53" s="54">
        <f t="shared" si="15"/>
        <v>5.5</v>
      </c>
      <c r="O53" s="43">
        <v>2.6</v>
      </c>
      <c r="P53" s="18">
        <f t="shared" si="16"/>
        <v>5.4</v>
      </c>
      <c r="Q53" s="18">
        <f t="shared" si="17"/>
        <v>6.6</v>
      </c>
      <c r="R53" s="18">
        <f t="shared" si="18"/>
        <v>6.6</v>
      </c>
      <c r="S53" s="18">
        <f t="shared" si="19"/>
        <v>6</v>
      </c>
      <c r="T53" s="18">
        <f t="shared" si="20"/>
        <v>5.6</v>
      </c>
    </row>
    <row r="54" spans="1:20" x14ac:dyDescent="0.15">
      <c r="A54" s="53" t="s">
        <v>81</v>
      </c>
      <c r="B54" s="52" t="s">
        <v>80</v>
      </c>
      <c r="C54" s="51" t="s">
        <v>69</v>
      </c>
      <c r="D54" s="55">
        <f t="shared" si="22"/>
        <v>0.4</v>
      </c>
      <c r="E54" s="55">
        <f t="shared" si="22"/>
        <v>1</v>
      </c>
      <c r="F54" s="55">
        <f t="shared" si="22"/>
        <v>0.8</v>
      </c>
      <c r="G54" s="55">
        <f t="shared" si="22"/>
        <v>2</v>
      </c>
      <c r="H54" s="55">
        <f t="shared" si="22"/>
        <v>1.4</v>
      </c>
      <c r="I54" s="55">
        <f t="shared" si="22"/>
        <v>1</v>
      </c>
      <c r="J54" s="55">
        <f t="shared" si="22"/>
        <v>0.6</v>
      </c>
      <c r="K54" s="55">
        <f t="shared" si="22"/>
        <v>1.8</v>
      </c>
      <c r="L54" s="55">
        <f t="shared" si="13"/>
        <v>9</v>
      </c>
      <c r="M54" s="55">
        <f t="shared" si="14"/>
        <v>5.1999999999999993</v>
      </c>
      <c r="N54" s="54">
        <f t="shared" si="15"/>
        <v>4.5</v>
      </c>
      <c r="O54" s="43">
        <v>5</v>
      </c>
      <c r="P54" s="18">
        <f t="shared" si="16"/>
        <v>4.2</v>
      </c>
      <c r="Q54" s="18">
        <f t="shared" si="17"/>
        <v>5.1999999999999993</v>
      </c>
      <c r="R54" s="18">
        <f t="shared" si="18"/>
        <v>5.1999999999999993</v>
      </c>
      <c r="S54" s="18">
        <f t="shared" si="19"/>
        <v>5</v>
      </c>
      <c r="T54" s="18">
        <f t="shared" si="20"/>
        <v>4.8</v>
      </c>
    </row>
    <row r="55" spans="1:20" x14ac:dyDescent="0.15">
      <c r="A55" s="53" t="s">
        <v>79</v>
      </c>
      <c r="B55" s="52" t="s">
        <v>73</v>
      </c>
      <c r="C55" s="51" t="s">
        <v>69</v>
      </c>
      <c r="D55" s="55">
        <f t="shared" si="22"/>
        <v>0.2</v>
      </c>
      <c r="E55" s="55">
        <f t="shared" si="22"/>
        <v>0</v>
      </c>
      <c r="F55" s="55">
        <f t="shared" si="22"/>
        <v>0</v>
      </c>
      <c r="G55" s="55">
        <f t="shared" si="22"/>
        <v>0</v>
      </c>
      <c r="H55" s="55">
        <f t="shared" si="22"/>
        <v>0</v>
      </c>
      <c r="I55" s="55">
        <f t="shared" si="22"/>
        <v>0</v>
      </c>
      <c r="J55" s="55">
        <f t="shared" si="22"/>
        <v>0.2</v>
      </c>
      <c r="K55" s="55">
        <f t="shared" si="22"/>
        <v>0</v>
      </c>
      <c r="L55" s="55">
        <f t="shared" si="13"/>
        <v>0.4</v>
      </c>
      <c r="M55" s="55">
        <f t="shared" si="14"/>
        <v>0.2</v>
      </c>
      <c r="N55" s="54">
        <f t="shared" si="15"/>
        <v>0.2</v>
      </c>
      <c r="O55" s="43">
        <v>0</v>
      </c>
      <c r="P55" s="18">
        <f t="shared" si="16"/>
        <v>0.2</v>
      </c>
      <c r="Q55" s="18">
        <f t="shared" si="17"/>
        <v>0</v>
      </c>
      <c r="R55" s="18">
        <f t="shared" si="18"/>
        <v>0</v>
      </c>
      <c r="S55" s="18">
        <f t="shared" si="19"/>
        <v>0.2</v>
      </c>
      <c r="T55" s="18">
        <f t="shared" si="20"/>
        <v>0.2</v>
      </c>
    </row>
    <row r="56" spans="1:20" x14ac:dyDescent="0.15">
      <c r="A56" s="53" t="s">
        <v>78</v>
      </c>
      <c r="B56" s="52" t="s">
        <v>77</v>
      </c>
      <c r="C56" s="51" t="s">
        <v>69</v>
      </c>
      <c r="D56" s="55">
        <f t="shared" si="22"/>
        <v>0</v>
      </c>
      <c r="E56" s="55">
        <f t="shared" si="22"/>
        <v>0.6</v>
      </c>
      <c r="F56" s="55">
        <f t="shared" si="22"/>
        <v>0</v>
      </c>
      <c r="G56" s="55">
        <f t="shared" si="22"/>
        <v>0</v>
      </c>
      <c r="H56" s="55">
        <f t="shared" si="22"/>
        <v>0</v>
      </c>
      <c r="I56" s="55">
        <f t="shared" si="22"/>
        <v>0</v>
      </c>
      <c r="J56" s="55">
        <f t="shared" si="22"/>
        <v>0</v>
      </c>
      <c r="K56" s="55">
        <f t="shared" si="22"/>
        <v>0.2</v>
      </c>
      <c r="L56" s="55">
        <f t="shared" si="13"/>
        <v>0.8</v>
      </c>
      <c r="M56" s="55">
        <f t="shared" si="14"/>
        <v>0.6</v>
      </c>
      <c r="N56" s="54">
        <f t="shared" si="15"/>
        <v>0.4</v>
      </c>
      <c r="O56" s="43">
        <v>1.1000000000000001</v>
      </c>
      <c r="P56" s="18">
        <f t="shared" si="16"/>
        <v>0.6</v>
      </c>
      <c r="Q56" s="18">
        <f t="shared" si="17"/>
        <v>0.6</v>
      </c>
      <c r="R56" s="18">
        <f t="shared" si="18"/>
        <v>0</v>
      </c>
      <c r="S56" s="18">
        <f t="shared" si="19"/>
        <v>0</v>
      </c>
      <c r="T56" s="18">
        <f t="shared" si="20"/>
        <v>0.2</v>
      </c>
    </row>
    <row r="57" spans="1:20" x14ac:dyDescent="0.15">
      <c r="A57" s="53" t="s">
        <v>76</v>
      </c>
      <c r="B57" s="52" t="s">
        <v>75</v>
      </c>
      <c r="C57" s="51" t="s">
        <v>69</v>
      </c>
      <c r="D57" s="55">
        <f t="shared" si="22"/>
        <v>0.4</v>
      </c>
      <c r="E57" s="55">
        <f t="shared" si="22"/>
        <v>0</v>
      </c>
      <c r="F57" s="55">
        <f t="shared" si="22"/>
        <v>0</v>
      </c>
      <c r="G57" s="55">
        <f t="shared" si="22"/>
        <v>0.2</v>
      </c>
      <c r="H57" s="55">
        <f t="shared" si="22"/>
        <v>0.2</v>
      </c>
      <c r="I57" s="55">
        <f t="shared" si="22"/>
        <v>0.2</v>
      </c>
      <c r="J57" s="55">
        <f t="shared" si="22"/>
        <v>0</v>
      </c>
      <c r="K57" s="55">
        <f t="shared" si="22"/>
        <v>0.4</v>
      </c>
      <c r="L57" s="55">
        <f t="shared" si="13"/>
        <v>1.4</v>
      </c>
      <c r="M57" s="55">
        <f t="shared" si="14"/>
        <v>0.8</v>
      </c>
      <c r="N57" s="54">
        <f t="shared" si="15"/>
        <v>0.7</v>
      </c>
      <c r="O57" s="43">
        <v>0.2</v>
      </c>
      <c r="P57" s="18">
        <f t="shared" si="16"/>
        <v>0.60000000000000009</v>
      </c>
      <c r="Q57" s="18">
        <f t="shared" si="17"/>
        <v>0.4</v>
      </c>
      <c r="R57" s="18">
        <f t="shared" si="18"/>
        <v>0.60000000000000009</v>
      </c>
      <c r="S57" s="18">
        <f t="shared" si="19"/>
        <v>0.60000000000000009</v>
      </c>
      <c r="T57" s="18">
        <f t="shared" si="20"/>
        <v>0.8</v>
      </c>
    </row>
    <row r="58" spans="1:20" x14ac:dyDescent="0.15">
      <c r="A58" s="53" t="s">
        <v>74</v>
      </c>
      <c r="B58" s="52" t="s">
        <v>73</v>
      </c>
      <c r="C58" s="51" t="s">
        <v>69</v>
      </c>
      <c r="D58" s="55">
        <f t="shared" si="22"/>
        <v>0</v>
      </c>
      <c r="E58" s="55">
        <f t="shared" si="22"/>
        <v>0</v>
      </c>
      <c r="F58" s="55">
        <f t="shared" si="22"/>
        <v>0</v>
      </c>
      <c r="G58" s="55">
        <f t="shared" si="22"/>
        <v>0</v>
      </c>
      <c r="H58" s="55">
        <f t="shared" si="22"/>
        <v>0</v>
      </c>
      <c r="I58" s="55">
        <f t="shared" si="22"/>
        <v>0</v>
      </c>
      <c r="J58" s="55">
        <f t="shared" si="22"/>
        <v>0</v>
      </c>
      <c r="K58" s="55">
        <f t="shared" si="22"/>
        <v>0</v>
      </c>
      <c r="L58" s="55">
        <f t="shared" si="13"/>
        <v>0</v>
      </c>
      <c r="M58" s="55">
        <f t="shared" si="14"/>
        <v>0</v>
      </c>
      <c r="N58" s="54">
        <f t="shared" si="15"/>
        <v>0</v>
      </c>
      <c r="O58" s="43">
        <v>0.2</v>
      </c>
      <c r="P58" s="18">
        <f t="shared" si="16"/>
        <v>0</v>
      </c>
      <c r="Q58" s="18">
        <f t="shared" si="17"/>
        <v>0</v>
      </c>
      <c r="R58" s="18">
        <f t="shared" si="18"/>
        <v>0</v>
      </c>
      <c r="S58" s="18">
        <f t="shared" si="19"/>
        <v>0</v>
      </c>
      <c r="T58" s="18">
        <f t="shared" si="20"/>
        <v>0</v>
      </c>
    </row>
    <row r="59" spans="1:20" x14ac:dyDescent="0.15">
      <c r="A59" s="53" t="s">
        <v>43</v>
      </c>
      <c r="B59" s="52" t="s">
        <v>72</v>
      </c>
      <c r="C59" s="51" t="s">
        <v>69</v>
      </c>
      <c r="D59" s="55">
        <f t="shared" si="22"/>
        <v>0.8</v>
      </c>
      <c r="E59" s="55">
        <f t="shared" si="22"/>
        <v>1.6</v>
      </c>
      <c r="F59" s="55">
        <f t="shared" si="22"/>
        <v>0.8</v>
      </c>
      <c r="G59" s="55">
        <f t="shared" si="22"/>
        <v>1.6</v>
      </c>
      <c r="H59" s="55">
        <f t="shared" si="22"/>
        <v>0.8</v>
      </c>
      <c r="I59" s="55">
        <f t="shared" si="22"/>
        <v>1.2</v>
      </c>
      <c r="J59" s="55">
        <f t="shared" si="22"/>
        <v>2.4</v>
      </c>
      <c r="K59" s="55">
        <f t="shared" si="22"/>
        <v>0.8</v>
      </c>
      <c r="L59" s="50">
        <f t="shared" si="13"/>
        <v>10.000000000000002</v>
      </c>
      <c r="M59" s="50">
        <f t="shared" si="14"/>
        <v>6</v>
      </c>
      <c r="N59" s="49">
        <f t="shared" si="15"/>
        <v>5.0000000000000009</v>
      </c>
      <c r="O59" s="43">
        <v>6.8</v>
      </c>
      <c r="P59" s="18">
        <f t="shared" si="16"/>
        <v>4.8000000000000007</v>
      </c>
      <c r="Q59" s="18">
        <f t="shared" si="17"/>
        <v>4.8</v>
      </c>
      <c r="R59" s="18">
        <f t="shared" si="18"/>
        <v>4.4000000000000004</v>
      </c>
      <c r="S59" s="18">
        <f t="shared" si="19"/>
        <v>6</v>
      </c>
      <c r="T59" s="18">
        <f t="shared" si="20"/>
        <v>5.2</v>
      </c>
    </row>
    <row r="60" spans="1:20" x14ac:dyDescent="0.15">
      <c r="A60" s="53" t="s">
        <v>71</v>
      </c>
      <c r="B60" s="52" t="s">
        <v>70</v>
      </c>
      <c r="C60" s="51" t="s">
        <v>69</v>
      </c>
      <c r="D60" s="55">
        <f t="shared" si="22"/>
        <v>0.4</v>
      </c>
      <c r="E60" s="55">
        <f t="shared" si="22"/>
        <v>0</v>
      </c>
      <c r="F60" s="55">
        <f t="shared" si="22"/>
        <v>1.4</v>
      </c>
      <c r="G60" s="55">
        <f t="shared" si="22"/>
        <v>2.4</v>
      </c>
      <c r="H60" s="55">
        <f t="shared" si="22"/>
        <v>0</v>
      </c>
      <c r="I60" s="55">
        <f t="shared" si="22"/>
        <v>0.8</v>
      </c>
      <c r="J60" s="55">
        <f t="shared" si="22"/>
        <v>1.6</v>
      </c>
      <c r="K60" s="55">
        <f t="shared" si="22"/>
        <v>1.6</v>
      </c>
      <c r="L60" s="50">
        <f t="shared" si="13"/>
        <v>8.1999999999999993</v>
      </c>
      <c r="M60" s="50">
        <f t="shared" si="14"/>
        <v>4.8000000000000007</v>
      </c>
      <c r="N60" s="49">
        <f t="shared" si="15"/>
        <v>4.0999999999999996</v>
      </c>
      <c r="O60" s="43">
        <v>1.2</v>
      </c>
      <c r="P60" s="18">
        <f t="shared" si="16"/>
        <v>4.1999999999999993</v>
      </c>
      <c r="Q60" s="18">
        <f t="shared" si="17"/>
        <v>3.8</v>
      </c>
      <c r="R60" s="18">
        <f t="shared" si="18"/>
        <v>4.5999999999999996</v>
      </c>
      <c r="S60" s="18">
        <f t="shared" si="19"/>
        <v>4.8000000000000007</v>
      </c>
      <c r="T60" s="18">
        <f t="shared" si="20"/>
        <v>4</v>
      </c>
    </row>
    <row r="61" spans="1:20" ht="22.5" customHeight="1" thickBot="1" x14ac:dyDescent="0.2">
      <c r="A61" s="48" t="s">
        <v>68</v>
      </c>
      <c r="B61" s="47" t="s">
        <v>67</v>
      </c>
      <c r="C61" s="46"/>
      <c r="D61" s="45">
        <f t="shared" ref="D61:K61" si="23">SUM(D33:D60)</f>
        <v>9.6000000000000032</v>
      </c>
      <c r="E61" s="45">
        <f t="shared" si="23"/>
        <v>15.4</v>
      </c>
      <c r="F61" s="45">
        <f t="shared" si="23"/>
        <v>17.399999999999999</v>
      </c>
      <c r="G61" s="45">
        <f t="shared" si="23"/>
        <v>26.2</v>
      </c>
      <c r="H61" s="45">
        <f t="shared" si="23"/>
        <v>17</v>
      </c>
      <c r="I61" s="45">
        <f t="shared" si="23"/>
        <v>27.200000000000003</v>
      </c>
      <c r="J61" s="45">
        <f t="shared" si="23"/>
        <v>30.199999999999996</v>
      </c>
      <c r="K61" s="45">
        <f t="shared" si="23"/>
        <v>27.600000000000005</v>
      </c>
      <c r="L61" s="45">
        <f t="shared" si="13"/>
        <v>170.6</v>
      </c>
      <c r="M61" s="45">
        <f t="shared" si="14"/>
        <v>102.00000000000001</v>
      </c>
      <c r="N61" s="44">
        <f t="shared" si="15"/>
        <v>85.3</v>
      </c>
      <c r="O61" s="43">
        <v>72.7</v>
      </c>
      <c r="P61" s="18">
        <f t="shared" si="16"/>
        <v>68.600000000000009</v>
      </c>
      <c r="Q61" s="18">
        <f t="shared" si="17"/>
        <v>76</v>
      </c>
      <c r="R61" s="18">
        <f t="shared" si="18"/>
        <v>87.8</v>
      </c>
      <c r="S61" s="18">
        <f t="shared" si="19"/>
        <v>100.6</v>
      </c>
      <c r="T61" s="18">
        <f t="shared" si="20"/>
        <v>102.00000000000001</v>
      </c>
    </row>
    <row r="62" spans="1:20" x14ac:dyDescent="0.15">
      <c r="A62" s="1" t="s">
        <v>119</v>
      </c>
      <c r="B62" s="1"/>
      <c r="C62" s="1"/>
      <c r="D62" s="70"/>
      <c r="E62" s="70"/>
      <c r="G62" s="71"/>
    </row>
    <row r="63" spans="1:20" ht="14" thickBot="1" x14ac:dyDescent="0.2">
      <c r="A63" s="1"/>
      <c r="B63" s="1" t="s">
        <v>123</v>
      </c>
      <c r="E63" s="70"/>
    </row>
    <row r="64" spans="1:20" ht="22" x14ac:dyDescent="0.15">
      <c r="A64" s="65" t="s">
        <v>117</v>
      </c>
      <c r="B64" s="64"/>
      <c r="C64" s="63" t="s">
        <v>116</v>
      </c>
      <c r="D64" s="63" t="s">
        <v>11</v>
      </c>
      <c r="E64" s="63" t="s">
        <v>12</v>
      </c>
      <c r="F64" s="63" t="s">
        <v>13</v>
      </c>
      <c r="G64" s="69" t="s">
        <v>14</v>
      </c>
      <c r="H64" s="69" t="s">
        <v>15</v>
      </c>
      <c r="I64" s="63" t="s">
        <v>16</v>
      </c>
      <c r="J64" s="69" t="s">
        <v>17</v>
      </c>
      <c r="K64" s="69" t="s">
        <v>18</v>
      </c>
      <c r="L64" s="69" t="s">
        <v>115</v>
      </c>
      <c r="M64" s="63" t="s">
        <v>25</v>
      </c>
      <c r="N64" s="68" t="s">
        <v>114</v>
      </c>
      <c r="O64" s="43" t="s">
        <v>114</v>
      </c>
    </row>
    <row r="65" spans="1:20" x14ac:dyDescent="0.15">
      <c r="A65" s="53" t="s">
        <v>111</v>
      </c>
      <c r="B65" s="52" t="s">
        <v>110</v>
      </c>
      <c r="C65" s="51" t="s">
        <v>113</v>
      </c>
      <c r="D65" s="55">
        <v>4</v>
      </c>
      <c r="E65" s="55">
        <v>15</v>
      </c>
      <c r="F65" s="55">
        <v>22</v>
      </c>
      <c r="G65" s="55">
        <v>26</v>
      </c>
      <c r="H65" s="55">
        <v>19</v>
      </c>
      <c r="I65" s="55">
        <v>20</v>
      </c>
      <c r="J65" s="55">
        <v>9</v>
      </c>
      <c r="K65" s="55">
        <v>10</v>
      </c>
      <c r="L65" s="55">
        <f t="shared" ref="L65:L96" si="24">SUM(D65:K65)</f>
        <v>125</v>
      </c>
      <c r="M65" s="55">
        <f t="shared" ref="M65:M96" si="25">MAX(P65:T65)</f>
        <v>87</v>
      </c>
      <c r="N65" s="54">
        <f t="shared" ref="N65:N96" si="26">SUM(D65:K65)/2</f>
        <v>62.5</v>
      </c>
      <c r="O65" s="43">
        <v>28</v>
      </c>
      <c r="P65" s="18">
        <f t="shared" ref="P65:P96" si="27">SUM(D65:G65)</f>
        <v>67</v>
      </c>
      <c r="Q65" s="18">
        <f t="shared" ref="Q65:Q96" si="28">SUM(E65:H65)</f>
        <v>82</v>
      </c>
      <c r="R65" s="18">
        <f t="shared" ref="R65:R96" si="29">SUM(F65:I65)</f>
        <v>87</v>
      </c>
      <c r="S65" s="18">
        <f t="shared" ref="S65:S96" si="30">SUM(G65:J65)</f>
        <v>74</v>
      </c>
      <c r="T65" s="18">
        <f t="shared" ref="T65:T96" si="31">SUM(H65:K65)</f>
        <v>58</v>
      </c>
    </row>
    <row r="66" spans="1:20" x14ac:dyDescent="0.15">
      <c r="A66" s="53" t="s">
        <v>109</v>
      </c>
      <c r="B66" s="52" t="s">
        <v>106</v>
      </c>
      <c r="C66" s="51" t="s">
        <v>113</v>
      </c>
      <c r="D66" s="55">
        <v>0</v>
      </c>
      <c r="E66" s="55">
        <v>3</v>
      </c>
      <c r="F66" s="55">
        <v>2</v>
      </c>
      <c r="G66" s="55">
        <v>4</v>
      </c>
      <c r="H66" s="55">
        <v>6</v>
      </c>
      <c r="I66" s="55">
        <v>5</v>
      </c>
      <c r="J66" s="55">
        <v>4</v>
      </c>
      <c r="K66" s="55">
        <v>6</v>
      </c>
      <c r="L66" s="55">
        <f t="shared" si="24"/>
        <v>30</v>
      </c>
      <c r="M66" s="55">
        <f t="shared" si="25"/>
        <v>21</v>
      </c>
      <c r="N66" s="54">
        <f t="shared" si="26"/>
        <v>15</v>
      </c>
      <c r="O66" s="43">
        <v>13</v>
      </c>
      <c r="P66" s="18">
        <f t="shared" si="27"/>
        <v>9</v>
      </c>
      <c r="Q66" s="18">
        <f t="shared" si="28"/>
        <v>15</v>
      </c>
      <c r="R66" s="18">
        <f t="shared" si="29"/>
        <v>17</v>
      </c>
      <c r="S66" s="18">
        <f t="shared" si="30"/>
        <v>19</v>
      </c>
      <c r="T66" s="18">
        <f t="shared" si="31"/>
        <v>21</v>
      </c>
    </row>
    <row r="67" spans="1:20" x14ac:dyDescent="0.15">
      <c r="A67" s="53" t="s">
        <v>108</v>
      </c>
      <c r="B67" s="52" t="s">
        <v>106</v>
      </c>
      <c r="C67" s="51" t="s">
        <v>113</v>
      </c>
      <c r="D67" s="55">
        <v>7</v>
      </c>
      <c r="E67" s="55">
        <v>7</v>
      </c>
      <c r="F67" s="55">
        <v>4</v>
      </c>
      <c r="G67" s="55">
        <v>6</v>
      </c>
      <c r="H67" s="55">
        <v>5</v>
      </c>
      <c r="I67" s="55">
        <v>14</v>
      </c>
      <c r="J67" s="55">
        <v>5</v>
      </c>
      <c r="K67" s="55">
        <v>6</v>
      </c>
      <c r="L67" s="55">
        <f t="shared" si="24"/>
        <v>54</v>
      </c>
      <c r="M67" s="55">
        <f t="shared" si="25"/>
        <v>30</v>
      </c>
      <c r="N67" s="54">
        <f t="shared" si="26"/>
        <v>27</v>
      </c>
      <c r="O67" s="43">
        <v>6</v>
      </c>
      <c r="P67" s="18">
        <f t="shared" si="27"/>
        <v>24</v>
      </c>
      <c r="Q67" s="18">
        <f t="shared" si="28"/>
        <v>22</v>
      </c>
      <c r="R67" s="18">
        <f t="shared" si="29"/>
        <v>29</v>
      </c>
      <c r="S67" s="18">
        <f t="shared" si="30"/>
        <v>30</v>
      </c>
      <c r="T67" s="18">
        <f t="shared" si="31"/>
        <v>30</v>
      </c>
    </row>
    <row r="68" spans="1:20" x14ac:dyDescent="0.15">
      <c r="A68" s="53" t="s">
        <v>107</v>
      </c>
      <c r="B68" s="52" t="s">
        <v>106</v>
      </c>
      <c r="C68" s="51" t="s">
        <v>113</v>
      </c>
      <c r="D68" s="55">
        <v>2</v>
      </c>
      <c r="E68" s="55">
        <v>2</v>
      </c>
      <c r="F68" s="55">
        <v>0</v>
      </c>
      <c r="G68" s="55">
        <v>4</v>
      </c>
      <c r="H68" s="55">
        <v>7</v>
      </c>
      <c r="I68" s="55">
        <v>2</v>
      </c>
      <c r="J68" s="55">
        <v>2</v>
      </c>
      <c r="K68" s="55">
        <v>8</v>
      </c>
      <c r="L68" s="55">
        <f t="shared" si="24"/>
        <v>27</v>
      </c>
      <c r="M68" s="55">
        <f t="shared" si="25"/>
        <v>19</v>
      </c>
      <c r="N68" s="54">
        <f t="shared" si="26"/>
        <v>13.5</v>
      </c>
      <c r="O68" s="43">
        <v>5.5</v>
      </c>
      <c r="P68" s="18">
        <f t="shared" si="27"/>
        <v>8</v>
      </c>
      <c r="Q68" s="18">
        <f t="shared" si="28"/>
        <v>13</v>
      </c>
      <c r="R68" s="18">
        <f t="shared" si="29"/>
        <v>13</v>
      </c>
      <c r="S68" s="18">
        <f t="shared" si="30"/>
        <v>15</v>
      </c>
      <c r="T68" s="18">
        <f t="shared" si="31"/>
        <v>19</v>
      </c>
    </row>
    <row r="69" spans="1:20" x14ac:dyDescent="0.15">
      <c r="A69" s="53" t="s">
        <v>105</v>
      </c>
      <c r="B69" s="52" t="s">
        <v>104</v>
      </c>
      <c r="C69" s="51" t="s">
        <v>113</v>
      </c>
      <c r="D69" s="55">
        <v>1</v>
      </c>
      <c r="E69" s="55">
        <v>1</v>
      </c>
      <c r="F69" s="55">
        <v>5</v>
      </c>
      <c r="G69" s="55">
        <v>6</v>
      </c>
      <c r="H69" s="55">
        <v>2</v>
      </c>
      <c r="I69" s="55">
        <v>3</v>
      </c>
      <c r="J69" s="55">
        <v>1</v>
      </c>
      <c r="K69" s="55">
        <v>1</v>
      </c>
      <c r="L69" s="55">
        <f t="shared" si="24"/>
        <v>20</v>
      </c>
      <c r="M69" s="55">
        <f t="shared" si="25"/>
        <v>16</v>
      </c>
      <c r="N69" s="54">
        <f t="shared" si="26"/>
        <v>10</v>
      </c>
      <c r="O69" s="43">
        <v>9.5</v>
      </c>
      <c r="P69" s="18">
        <f t="shared" si="27"/>
        <v>13</v>
      </c>
      <c r="Q69" s="18">
        <f t="shared" si="28"/>
        <v>14</v>
      </c>
      <c r="R69" s="18">
        <f t="shared" si="29"/>
        <v>16</v>
      </c>
      <c r="S69" s="18">
        <f t="shared" si="30"/>
        <v>12</v>
      </c>
      <c r="T69" s="18">
        <f t="shared" si="31"/>
        <v>7</v>
      </c>
    </row>
    <row r="70" spans="1:20" x14ac:dyDescent="0.15">
      <c r="A70" s="53" t="s">
        <v>103</v>
      </c>
      <c r="B70" s="52" t="s">
        <v>102</v>
      </c>
      <c r="C70" s="51" t="s">
        <v>113</v>
      </c>
      <c r="D70" s="55">
        <v>4</v>
      </c>
      <c r="E70" s="55">
        <v>1</v>
      </c>
      <c r="F70" s="55">
        <v>4</v>
      </c>
      <c r="G70" s="55">
        <v>5</v>
      </c>
      <c r="H70" s="55">
        <v>8</v>
      </c>
      <c r="I70" s="55">
        <v>6</v>
      </c>
      <c r="J70" s="55">
        <v>2</v>
      </c>
      <c r="K70" s="55">
        <v>2</v>
      </c>
      <c r="L70" s="55">
        <f t="shared" si="24"/>
        <v>32</v>
      </c>
      <c r="M70" s="55">
        <f t="shared" si="25"/>
        <v>23</v>
      </c>
      <c r="N70" s="54">
        <f t="shared" si="26"/>
        <v>16</v>
      </c>
      <c r="O70" s="43">
        <v>19.5</v>
      </c>
      <c r="P70" s="18">
        <f t="shared" si="27"/>
        <v>14</v>
      </c>
      <c r="Q70" s="18">
        <f t="shared" si="28"/>
        <v>18</v>
      </c>
      <c r="R70" s="18">
        <f t="shared" si="29"/>
        <v>23</v>
      </c>
      <c r="S70" s="18">
        <f t="shared" si="30"/>
        <v>21</v>
      </c>
      <c r="T70" s="18">
        <f t="shared" si="31"/>
        <v>18</v>
      </c>
    </row>
    <row r="71" spans="1:20" x14ac:dyDescent="0.15">
      <c r="A71" s="53" t="s">
        <v>101</v>
      </c>
      <c r="B71" s="52" t="s">
        <v>99</v>
      </c>
      <c r="C71" s="51" t="s">
        <v>113</v>
      </c>
      <c r="D71" s="55">
        <v>1</v>
      </c>
      <c r="E71" s="55">
        <v>3</v>
      </c>
      <c r="F71" s="55">
        <v>2</v>
      </c>
      <c r="G71" s="55">
        <v>6</v>
      </c>
      <c r="H71" s="55">
        <v>4</v>
      </c>
      <c r="I71" s="55">
        <v>6</v>
      </c>
      <c r="J71" s="55">
        <v>2</v>
      </c>
      <c r="K71" s="55">
        <v>1</v>
      </c>
      <c r="L71" s="55">
        <f t="shared" si="24"/>
        <v>25</v>
      </c>
      <c r="M71" s="55">
        <f t="shared" si="25"/>
        <v>18</v>
      </c>
      <c r="N71" s="54">
        <f t="shared" si="26"/>
        <v>12.5</v>
      </c>
      <c r="O71" s="43">
        <v>21</v>
      </c>
      <c r="P71" s="18">
        <f t="shared" si="27"/>
        <v>12</v>
      </c>
      <c r="Q71" s="18">
        <f t="shared" si="28"/>
        <v>15</v>
      </c>
      <c r="R71" s="18">
        <f t="shared" si="29"/>
        <v>18</v>
      </c>
      <c r="S71" s="18">
        <f t="shared" si="30"/>
        <v>18</v>
      </c>
      <c r="T71" s="18">
        <f t="shared" si="31"/>
        <v>13</v>
      </c>
    </row>
    <row r="72" spans="1:20" x14ac:dyDescent="0.15">
      <c r="A72" s="53" t="s">
        <v>100</v>
      </c>
      <c r="B72" s="52" t="s">
        <v>99</v>
      </c>
      <c r="C72" s="51" t="s">
        <v>113</v>
      </c>
      <c r="D72" s="55">
        <v>2</v>
      </c>
      <c r="E72" s="55">
        <v>1</v>
      </c>
      <c r="F72" s="55">
        <v>1</v>
      </c>
      <c r="G72" s="55">
        <v>1</v>
      </c>
      <c r="H72" s="55">
        <v>8</v>
      </c>
      <c r="I72" s="55">
        <v>3</v>
      </c>
      <c r="J72" s="55">
        <v>2</v>
      </c>
      <c r="K72" s="55">
        <v>8</v>
      </c>
      <c r="L72" s="55">
        <f t="shared" si="24"/>
        <v>26</v>
      </c>
      <c r="M72" s="55">
        <f t="shared" si="25"/>
        <v>21</v>
      </c>
      <c r="N72" s="54">
        <f t="shared" si="26"/>
        <v>13</v>
      </c>
      <c r="O72" s="43">
        <v>10</v>
      </c>
      <c r="P72" s="18">
        <f t="shared" si="27"/>
        <v>5</v>
      </c>
      <c r="Q72" s="18">
        <f t="shared" si="28"/>
        <v>11</v>
      </c>
      <c r="R72" s="18">
        <f t="shared" si="29"/>
        <v>13</v>
      </c>
      <c r="S72" s="18">
        <f t="shared" si="30"/>
        <v>14</v>
      </c>
      <c r="T72" s="18">
        <f t="shared" si="31"/>
        <v>21</v>
      </c>
    </row>
    <row r="73" spans="1:20" x14ac:dyDescent="0.15">
      <c r="A73" s="53" t="s">
        <v>98</v>
      </c>
      <c r="B73" s="52" t="s">
        <v>95</v>
      </c>
      <c r="C73" s="51" t="s">
        <v>113</v>
      </c>
      <c r="D73" s="55">
        <v>0</v>
      </c>
      <c r="E73" s="55">
        <v>2</v>
      </c>
      <c r="F73" s="55">
        <v>0</v>
      </c>
      <c r="G73" s="55">
        <v>0</v>
      </c>
      <c r="H73" s="55">
        <v>1</v>
      </c>
      <c r="I73" s="55">
        <v>1</v>
      </c>
      <c r="J73" s="55">
        <v>3</v>
      </c>
      <c r="K73" s="55">
        <v>1</v>
      </c>
      <c r="L73" s="55">
        <f t="shared" si="24"/>
        <v>8</v>
      </c>
      <c r="M73" s="55">
        <f t="shared" si="25"/>
        <v>6</v>
      </c>
      <c r="N73" s="54">
        <f t="shared" si="26"/>
        <v>4</v>
      </c>
      <c r="O73" s="43">
        <v>4.5</v>
      </c>
      <c r="P73" s="18">
        <f t="shared" si="27"/>
        <v>2</v>
      </c>
      <c r="Q73" s="18">
        <f t="shared" si="28"/>
        <v>3</v>
      </c>
      <c r="R73" s="18">
        <f t="shared" si="29"/>
        <v>2</v>
      </c>
      <c r="S73" s="18">
        <f t="shared" si="30"/>
        <v>5</v>
      </c>
      <c r="T73" s="18">
        <f t="shared" si="31"/>
        <v>6</v>
      </c>
    </row>
    <row r="74" spans="1:20" x14ac:dyDescent="0.15">
      <c r="A74" s="53" t="s">
        <v>97</v>
      </c>
      <c r="B74" s="52" t="s">
        <v>95</v>
      </c>
      <c r="C74" s="51" t="s">
        <v>113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f t="shared" si="24"/>
        <v>0</v>
      </c>
      <c r="M74" s="55">
        <f t="shared" si="25"/>
        <v>0</v>
      </c>
      <c r="N74" s="54">
        <f t="shared" si="26"/>
        <v>0</v>
      </c>
      <c r="O74" s="43">
        <v>7.5</v>
      </c>
      <c r="P74" s="18">
        <f t="shared" si="27"/>
        <v>0</v>
      </c>
      <c r="Q74" s="18">
        <f t="shared" si="28"/>
        <v>0</v>
      </c>
      <c r="R74" s="18">
        <f t="shared" si="29"/>
        <v>0</v>
      </c>
      <c r="S74" s="18">
        <f t="shared" si="30"/>
        <v>0</v>
      </c>
      <c r="T74" s="18">
        <f t="shared" si="31"/>
        <v>0</v>
      </c>
    </row>
    <row r="75" spans="1:20" x14ac:dyDescent="0.15">
      <c r="A75" s="53" t="s">
        <v>96</v>
      </c>
      <c r="B75" s="52" t="s">
        <v>95</v>
      </c>
      <c r="C75" s="51" t="s">
        <v>113</v>
      </c>
      <c r="D75" s="55">
        <v>2</v>
      </c>
      <c r="E75" s="55">
        <v>2</v>
      </c>
      <c r="F75" s="55">
        <v>10</v>
      </c>
      <c r="G75" s="55">
        <v>8</v>
      </c>
      <c r="H75" s="55">
        <v>15</v>
      </c>
      <c r="I75" s="55">
        <v>18</v>
      </c>
      <c r="J75" s="55">
        <v>13</v>
      </c>
      <c r="K75" s="55">
        <v>6</v>
      </c>
      <c r="L75" s="55">
        <f t="shared" si="24"/>
        <v>74</v>
      </c>
      <c r="M75" s="55">
        <f t="shared" si="25"/>
        <v>54</v>
      </c>
      <c r="N75" s="54">
        <f t="shared" si="26"/>
        <v>37</v>
      </c>
      <c r="O75" s="43">
        <v>43</v>
      </c>
      <c r="P75" s="18">
        <f t="shared" si="27"/>
        <v>22</v>
      </c>
      <c r="Q75" s="18">
        <f t="shared" si="28"/>
        <v>35</v>
      </c>
      <c r="R75" s="18">
        <f t="shared" si="29"/>
        <v>51</v>
      </c>
      <c r="S75" s="18">
        <f t="shared" si="30"/>
        <v>54</v>
      </c>
      <c r="T75" s="18">
        <f t="shared" si="31"/>
        <v>52</v>
      </c>
    </row>
    <row r="76" spans="1:20" x14ac:dyDescent="0.15">
      <c r="A76" s="53" t="s">
        <v>94</v>
      </c>
      <c r="B76" s="52" t="s">
        <v>89</v>
      </c>
      <c r="C76" s="51" t="s">
        <v>113</v>
      </c>
      <c r="D76" s="55">
        <v>3</v>
      </c>
      <c r="E76" s="55">
        <v>2</v>
      </c>
      <c r="F76" s="55">
        <v>2</v>
      </c>
      <c r="G76" s="55">
        <v>7</v>
      </c>
      <c r="H76" s="55">
        <v>9</v>
      </c>
      <c r="I76" s="55">
        <v>8</v>
      </c>
      <c r="J76" s="55">
        <v>6</v>
      </c>
      <c r="K76" s="55">
        <v>7</v>
      </c>
      <c r="L76" s="55">
        <f t="shared" si="24"/>
        <v>44</v>
      </c>
      <c r="M76" s="55">
        <f t="shared" si="25"/>
        <v>30</v>
      </c>
      <c r="N76" s="54">
        <f t="shared" si="26"/>
        <v>22</v>
      </c>
      <c r="O76" s="43">
        <v>18</v>
      </c>
      <c r="P76" s="18">
        <f t="shared" si="27"/>
        <v>14</v>
      </c>
      <c r="Q76" s="18">
        <f t="shared" si="28"/>
        <v>20</v>
      </c>
      <c r="R76" s="18">
        <f t="shared" si="29"/>
        <v>26</v>
      </c>
      <c r="S76" s="18">
        <f t="shared" si="30"/>
        <v>30</v>
      </c>
      <c r="T76" s="18">
        <f t="shared" si="31"/>
        <v>30</v>
      </c>
    </row>
    <row r="77" spans="1:20" x14ac:dyDescent="0.15">
      <c r="A77" s="53" t="s">
        <v>93</v>
      </c>
      <c r="B77" s="52" t="s">
        <v>89</v>
      </c>
      <c r="C77" s="51" t="s">
        <v>113</v>
      </c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0</v>
      </c>
      <c r="J77" s="55">
        <v>1</v>
      </c>
      <c r="K77" s="55">
        <v>0</v>
      </c>
      <c r="L77" s="55">
        <f t="shared" si="24"/>
        <v>1</v>
      </c>
      <c r="M77" s="55">
        <f t="shared" si="25"/>
        <v>1</v>
      </c>
      <c r="N77" s="54">
        <f t="shared" si="26"/>
        <v>0.5</v>
      </c>
      <c r="O77" s="43">
        <v>4</v>
      </c>
      <c r="P77" s="18">
        <f t="shared" si="27"/>
        <v>0</v>
      </c>
      <c r="Q77" s="18">
        <f t="shared" si="28"/>
        <v>0</v>
      </c>
      <c r="R77" s="18">
        <f t="shared" si="29"/>
        <v>0</v>
      </c>
      <c r="S77" s="18">
        <f t="shared" si="30"/>
        <v>1</v>
      </c>
      <c r="T77" s="18">
        <f t="shared" si="31"/>
        <v>1</v>
      </c>
    </row>
    <row r="78" spans="1:20" x14ac:dyDescent="0.15">
      <c r="A78" s="53" t="s">
        <v>92</v>
      </c>
      <c r="B78" s="52" t="s">
        <v>89</v>
      </c>
      <c r="C78" s="51" t="s">
        <v>113</v>
      </c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f t="shared" si="24"/>
        <v>0</v>
      </c>
      <c r="M78" s="55">
        <f t="shared" si="25"/>
        <v>0</v>
      </c>
      <c r="N78" s="54">
        <f t="shared" si="26"/>
        <v>0</v>
      </c>
      <c r="O78" s="43">
        <v>0</v>
      </c>
      <c r="P78" s="18">
        <f t="shared" si="27"/>
        <v>0</v>
      </c>
      <c r="Q78" s="18">
        <f t="shared" si="28"/>
        <v>0</v>
      </c>
      <c r="R78" s="18">
        <f t="shared" si="29"/>
        <v>0</v>
      </c>
      <c r="S78" s="18">
        <f t="shared" si="30"/>
        <v>0</v>
      </c>
      <c r="T78" s="18">
        <f t="shared" si="31"/>
        <v>0</v>
      </c>
    </row>
    <row r="79" spans="1:20" x14ac:dyDescent="0.15">
      <c r="A79" s="53" t="s">
        <v>91</v>
      </c>
      <c r="B79" s="52" t="s">
        <v>89</v>
      </c>
      <c r="C79" s="51" t="s">
        <v>113</v>
      </c>
      <c r="D79" s="55">
        <v>0</v>
      </c>
      <c r="E79" s="55">
        <v>0</v>
      </c>
      <c r="F79" s="55">
        <v>1</v>
      </c>
      <c r="G79" s="55">
        <v>0</v>
      </c>
      <c r="H79" s="55">
        <v>0</v>
      </c>
      <c r="I79" s="55">
        <v>3</v>
      </c>
      <c r="J79" s="55">
        <v>0</v>
      </c>
      <c r="K79" s="55">
        <v>2</v>
      </c>
      <c r="L79" s="55">
        <f t="shared" si="24"/>
        <v>6</v>
      </c>
      <c r="M79" s="55">
        <f t="shared" si="25"/>
        <v>5</v>
      </c>
      <c r="N79" s="54">
        <f t="shared" si="26"/>
        <v>3</v>
      </c>
      <c r="O79" s="43">
        <v>2.5</v>
      </c>
      <c r="P79" s="18">
        <f t="shared" si="27"/>
        <v>1</v>
      </c>
      <c r="Q79" s="18">
        <f t="shared" si="28"/>
        <v>1</v>
      </c>
      <c r="R79" s="18">
        <f t="shared" si="29"/>
        <v>4</v>
      </c>
      <c r="S79" s="18">
        <f t="shared" si="30"/>
        <v>3</v>
      </c>
      <c r="T79" s="18">
        <f t="shared" si="31"/>
        <v>5</v>
      </c>
    </row>
    <row r="80" spans="1:20" x14ac:dyDescent="0.15">
      <c r="A80" s="53" t="s">
        <v>90</v>
      </c>
      <c r="B80" s="52" t="s">
        <v>89</v>
      </c>
      <c r="C80" s="51" t="s">
        <v>113</v>
      </c>
      <c r="D80" s="55">
        <v>0</v>
      </c>
      <c r="E80" s="55">
        <v>0</v>
      </c>
      <c r="F80" s="55">
        <v>0</v>
      </c>
      <c r="G80" s="55">
        <v>1</v>
      </c>
      <c r="H80" s="55">
        <v>3</v>
      </c>
      <c r="I80" s="55">
        <v>3</v>
      </c>
      <c r="J80" s="55">
        <v>2</v>
      </c>
      <c r="K80" s="55">
        <v>2</v>
      </c>
      <c r="L80" s="55">
        <f t="shared" si="24"/>
        <v>11</v>
      </c>
      <c r="M80" s="55">
        <f t="shared" si="25"/>
        <v>10</v>
      </c>
      <c r="N80" s="54">
        <f t="shared" si="26"/>
        <v>5.5</v>
      </c>
      <c r="O80" s="43">
        <v>4</v>
      </c>
      <c r="P80" s="18">
        <f t="shared" si="27"/>
        <v>1</v>
      </c>
      <c r="Q80" s="18">
        <f t="shared" si="28"/>
        <v>4</v>
      </c>
      <c r="R80" s="18">
        <f t="shared" si="29"/>
        <v>7</v>
      </c>
      <c r="S80" s="18">
        <f t="shared" si="30"/>
        <v>9</v>
      </c>
      <c r="T80" s="18">
        <f t="shared" si="31"/>
        <v>10</v>
      </c>
    </row>
    <row r="81" spans="1:20" x14ac:dyDescent="0.15">
      <c r="A81" s="53" t="s">
        <v>88</v>
      </c>
      <c r="B81" s="52" t="s">
        <v>87</v>
      </c>
      <c r="C81" s="51" t="s">
        <v>113</v>
      </c>
      <c r="D81" s="55">
        <v>1</v>
      </c>
      <c r="E81" s="55">
        <v>1</v>
      </c>
      <c r="F81" s="55">
        <v>0</v>
      </c>
      <c r="G81" s="55">
        <v>2</v>
      </c>
      <c r="H81" s="55">
        <v>3</v>
      </c>
      <c r="I81" s="55">
        <v>0</v>
      </c>
      <c r="J81" s="55">
        <v>2</v>
      </c>
      <c r="K81" s="55">
        <v>1</v>
      </c>
      <c r="L81" s="55">
        <f t="shared" si="24"/>
        <v>10</v>
      </c>
      <c r="M81" s="55">
        <f t="shared" si="25"/>
        <v>7</v>
      </c>
      <c r="N81" s="54">
        <f t="shared" si="26"/>
        <v>5</v>
      </c>
      <c r="O81" s="43">
        <v>8.5</v>
      </c>
      <c r="P81" s="18">
        <f t="shared" si="27"/>
        <v>4</v>
      </c>
      <c r="Q81" s="18">
        <f t="shared" si="28"/>
        <v>6</v>
      </c>
      <c r="R81" s="18">
        <f t="shared" si="29"/>
        <v>5</v>
      </c>
      <c r="S81" s="18">
        <f t="shared" si="30"/>
        <v>7</v>
      </c>
      <c r="T81" s="18">
        <f t="shared" si="31"/>
        <v>6</v>
      </c>
    </row>
    <row r="82" spans="1:20" x14ac:dyDescent="0.15">
      <c r="A82" s="53" t="s">
        <v>86</v>
      </c>
      <c r="B82" s="52" t="s">
        <v>80</v>
      </c>
      <c r="C82" s="51" t="s">
        <v>113</v>
      </c>
      <c r="D82" s="55">
        <v>0</v>
      </c>
      <c r="E82" s="55">
        <v>0</v>
      </c>
      <c r="F82" s="55">
        <v>1</v>
      </c>
      <c r="G82" s="55">
        <v>1</v>
      </c>
      <c r="H82" s="55">
        <v>0</v>
      </c>
      <c r="I82" s="55">
        <v>0</v>
      </c>
      <c r="J82" s="55">
        <v>1</v>
      </c>
      <c r="K82" s="55">
        <v>0</v>
      </c>
      <c r="L82" s="55">
        <f t="shared" si="24"/>
        <v>3</v>
      </c>
      <c r="M82" s="55">
        <f t="shared" si="25"/>
        <v>2</v>
      </c>
      <c r="N82" s="54">
        <f t="shared" si="26"/>
        <v>1.5</v>
      </c>
      <c r="O82" s="43">
        <v>21</v>
      </c>
      <c r="P82" s="18">
        <f t="shared" si="27"/>
        <v>2</v>
      </c>
      <c r="Q82" s="18">
        <f t="shared" si="28"/>
        <v>2</v>
      </c>
      <c r="R82" s="18">
        <f t="shared" si="29"/>
        <v>2</v>
      </c>
      <c r="S82" s="18">
        <f t="shared" si="30"/>
        <v>2</v>
      </c>
      <c r="T82" s="18">
        <f t="shared" si="31"/>
        <v>1</v>
      </c>
    </row>
    <row r="83" spans="1:20" x14ac:dyDescent="0.15">
      <c r="A83" s="53" t="s">
        <v>85</v>
      </c>
      <c r="B83" s="52" t="s">
        <v>84</v>
      </c>
      <c r="C83" s="51" t="s">
        <v>113</v>
      </c>
      <c r="D83" s="55">
        <v>0</v>
      </c>
      <c r="E83" s="55">
        <v>1</v>
      </c>
      <c r="F83" s="55">
        <v>1</v>
      </c>
      <c r="G83" s="55">
        <v>0</v>
      </c>
      <c r="H83" s="55">
        <v>0</v>
      </c>
      <c r="I83" s="55">
        <v>0</v>
      </c>
      <c r="J83" s="55">
        <v>0</v>
      </c>
      <c r="K83" s="55">
        <v>2</v>
      </c>
      <c r="L83" s="55">
        <f t="shared" si="24"/>
        <v>4</v>
      </c>
      <c r="M83" s="55">
        <f t="shared" si="25"/>
        <v>2</v>
      </c>
      <c r="N83" s="54">
        <f t="shared" si="26"/>
        <v>2</v>
      </c>
      <c r="O83" s="43">
        <v>8.5</v>
      </c>
      <c r="P83" s="18">
        <f t="shared" si="27"/>
        <v>2</v>
      </c>
      <c r="Q83" s="18">
        <f t="shared" si="28"/>
        <v>2</v>
      </c>
      <c r="R83" s="18">
        <f t="shared" si="29"/>
        <v>1</v>
      </c>
      <c r="S83" s="18">
        <f t="shared" si="30"/>
        <v>0</v>
      </c>
      <c r="T83" s="18">
        <f t="shared" si="31"/>
        <v>2</v>
      </c>
    </row>
    <row r="84" spans="1:20" x14ac:dyDescent="0.15">
      <c r="A84" s="53" t="s">
        <v>83</v>
      </c>
      <c r="B84" s="52" t="s">
        <v>80</v>
      </c>
      <c r="C84" s="51" t="s">
        <v>113</v>
      </c>
      <c r="D84" s="55">
        <v>0</v>
      </c>
      <c r="E84" s="55">
        <v>0</v>
      </c>
      <c r="F84" s="55">
        <v>0</v>
      </c>
      <c r="G84" s="55">
        <v>0</v>
      </c>
      <c r="H84" s="55">
        <v>0</v>
      </c>
      <c r="I84" s="55">
        <v>2</v>
      </c>
      <c r="J84" s="55">
        <v>0</v>
      </c>
      <c r="K84" s="55">
        <v>1</v>
      </c>
      <c r="L84" s="55">
        <f t="shared" si="24"/>
        <v>3</v>
      </c>
      <c r="M84" s="55">
        <f t="shared" si="25"/>
        <v>3</v>
      </c>
      <c r="N84" s="54">
        <f t="shared" si="26"/>
        <v>1.5</v>
      </c>
      <c r="O84" s="43">
        <v>1.5</v>
      </c>
      <c r="P84" s="18">
        <f t="shared" si="27"/>
        <v>0</v>
      </c>
      <c r="Q84" s="18">
        <f t="shared" si="28"/>
        <v>0</v>
      </c>
      <c r="R84" s="18">
        <f t="shared" si="29"/>
        <v>2</v>
      </c>
      <c r="S84" s="18">
        <f t="shared" si="30"/>
        <v>2</v>
      </c>
      <c r="T84" s="18">
        <f t="shared" si="31"/>
        <v>3</v>
      </c>
    </row>
    <row r="85" spans="1:20" x14ac:dyDescent="0.15">
      <c r="A85" s="53" t="s">
        <v>82</v>
      </c>
      <c r="B85" s="52" t="s">
        <v>80</v>
      </c>
      <c r="C85" s="51" t="s">
        <v>113</v>
      </c>
      <c r="D85" s="55">
        <v>1</v>
      </c>
      <c r="E85" s="55">
        <v>1</v>
      </c>
      <c r="F85" s="55">
        <v>1</v>
      </c>
      <c r="G85" s="55">
        <v>0</v>
      </c>
      <c r="H85" s="55">
        <v>1</v>
      </c>
      <c r="I85" s="55">
        <v>0</v>
      </c>
      <c r="J85" s="55">
        <v>0</v>
      </c>
      <c r="K85" s="55">
        <v>0</v>
      </c>
      <c r="L85" s="55">
        <f t="shared" si="24"/>
        <v>4</v>
      </c>
      <c r="M85" s="55">
        <f t="shared" si="25"/>
        <v>3</v>
      </c>
      <c r="N85" s="54">
        <f t="shared" si="26"/>
        <v>2</v>
      </c>
      <c r="O85" s="43">
        <v>4</v>
      </c>
      <c r="P85" s="18">
        <f t="shared" si="27"/>
        <v>3</v>
      </c>
      <c r="Q85" s="18">
        <f t="shared" si="28"/>
        <v>3</v>
      </c>
      <c r="R85" s="18">
        <f t="shared" si="29"/>
        <v>2</v>
      </c>
      <c r="S85" s="18">
        <f t="shared" si="30"/>
        <v>1</v>
      </c>
      <c r="T85" s="18">
        <f t="shared" si="31"/>
        <v>1</v>
      </c>
    </row>
    <row r="86" spans="1:20" x14ac:dyDescent="0.15">
      <c r="A86" s="53" t="s">
        <v>81</v>
      </c>
      <c r="B86" s="52" t="s">
        <v>80</v>
      </c>
      <c r="C86" s="51" t="s">
        <v>113</v>
      </c>
      <c r="D86" s="55">
        <v>3</v>
      </c>
      <c r="E86" s="55">
        <v>9</v>
      </c>
      <c r="F86" s="55">
        <v>7</v>
      </c>
      <c r="G86" s="55">
        <v>10</v>
      </c>
      <c r="H86" s="55">
        <v>4</v>
      </c>
      <c r="I86" s="55">
        <v>15</v>
      </c>
      <c r="J86" s="55">
        <v>6</v>
      </c>
      <c r="K86" s="55">
        <v>4</v>
      </c>
      <c r="L86" s="55">
        <f t="shared" si="24"/>
        <v>58</v>
      </c>
      <c r="M86" s="55">
        <f t="shared" si="25"/>
        <v>36</v>
      </c>
      <c r="N86" s="54">
        <f t="shared" si="26"/>
        <v>29</v>
      </c>
      <c r="O86" s="43">
        <v>13</v>
      </c>
      <c r="P86" s="18">
        <f t="shared" si="27"/>
        <v>29</v>
      </c>
      <c r="Q86" s="18">
        <f t="shared" si="28"/>
        <v>30</v>
      </c>
      <c r="R86" s="18">
        <f t="shared" si="29"/>
        <v>36</v>
      </c>
      <c r="S86" s="18">
        <f t="shared" si="30"/>
        <v>35</v>
      </c>
      <c r="T86" s="18">
        <f t="shared" si="31"/>
        <v>29</v>
      </c>
    </row>
    <row r="87" spans="1:20" x14ac:dyDescent="0.15">
      <c r="A87" s="53" t="s">
        <v>79</v>
      </c>
      <c r="B87" s="52" t="s">
        <v>73</v>
      </c>
      <c r="C87" s="51" t="s">
        <v>113</v>
      </c>
      <c r="D87" s="55">
        <v>0</v>
      </c>
      <c r="E87" s="55">
        <v>0</v>
      </c>
      <c r="F87" s="55">
        <v>0</v>
      </c>
      <c r="G87" s="55">
        <v>3</v>
      </c>
      <c r="H87" s="55">
        <v>0</v>
      </c>
      <c r="I87" s="55">
        <v>1</v>
      </c>
      <c r="J87" s="55">
        <v>0</v>
      </c>
      <c r="K87" s="55">
        <v>2</v>
      </c>
      <c r="L87" s="55">
        <f t="shared" si="24"/>
        <v>6</v>
      </c>
      <c r="M87" s="55">
        <f t="shared" si="25"/>
        <v>4</v>
      </c>
      <c r="N87" s="54">
        <f t="shared" si="26"/>
        <v>3</v>
      </c>
      <c r="O87" s="43">
        <v>2.5</v>
      </c>
      <c r="P87" s="18">
        <f t="shared" si="27"/>
        <v>3</v>
      </c>
      <c r="Q87" s="18">
        <f t="shared" si="28"/>
        <v>3</v>
      </c>
      <c r="R87" s="18">
        <f t="shared" si="29"/>
        <v>4</v>
      </c>
      <c r="S87" s="18">
        <f t="shared" si="30"/>
        <v>4</v>
      </c>
      <c r="T87" s="18">
        <f t="shared" si="31"/>
        <v>3</v>
      </c>
    </row>
    <row r="88" spans="1:20" x14ac:dyDescent="0.15">
      <c r="A88" s="53" t="s">
        <v>78</v>
      </c>
      <c r="B88" s="52" t="s">
        <v>77</v>
      </c>
      <c r="C88" s="51" t="s">
        <v>113</v>
      </c>
      <c r="D88" s="55">
        <v>0</v>
      </c>
      <c r="E88" s="55">
        <v>0</v>
      </c>
      <c r="F88" s="55">
        <v>0</v>
      </c>
      <c r="G88" s="55">
        <v>0</v>
      </c>
      <c r="H88" s="55">
        <v>1</v>
      </c>
      <c r="I88" s="55">
        <v>0</v>
      </c>
      <c r="J88" s="55">
        <v>0</v>
      </c>
      <c r="K88" s="55">
        <v>0</v>
      </c>
      <c r="L88" s="55">
        <f t="shared" si="24"/>
        <v>1</v>
      </c>
      <c r="M88" s="55">
        <f t="shared" si="25"/>
        <v>1</v>
      </c>
      <c r="N88" s="54">
        <f t="shared" si="26"/>
        <v>0.5</v>
      </c>
      <c r="O88" s="43">
        <v>1.5</v>
      </c>
      <c r="P88" s="18">
        <f t="shared" si="27"/>
        <v>0</v>
      </c>
      <c r="Q88" s="18">
        <f t="shared" si="28"/>
        <v>1</v>
      </c>
      <c r="R88" s="18">
        <f t="shared" si="29"/>
        <v>1</v>
      </c>
      <c r="S88" s="18">
        <f t="shared" si="30"/>
        <v>1</v>
      </c>
      <c r="T88" s="18">
        <f t="shared" si="31"/>
        <v>1</v>
      </c>
    </row>
    <row r="89" spans="1:20" x14ac:dyDescent="0.15">
      <c r="A89" s="53" t="s">
        <v>76</v>
      </c>
      <c r="B89" s="52" t="s">
        <v>75</v>
      </c>
      <c r="C89" s="51" t="s">
        <v>113</v>
      </c>
      <c r="D89" s="55">
        <v>3</v>
      </c>
      <c r="E89" s="55">
        <v>1</v>
      </c>
      <c r="F89" s="55">
        <v>8</v>
      </c>
      <c r="G89" s="55">
        <v>3</v>
      </c>
      <c r="H89" s="55">
        <v>4</v>
      </c>
      <c r="I89" s="55">
        <v>5</v>
      </c>
      <c r="J89" s="55">
        <v>7</v>
      </c>
      <c r="K89" s="55">
        <v>1</v>
      </c>
      <c r="L89" s="55">
        <f t="shared" si="24"/>
        <v>32</v>
      </c>
      <c r="M89" s="55">
        <f t="shared" si="25"/>
        <v>20</v>
      </c>
      <c r="N89" s="54">
        <f t="shared" si="26"/>
        <v>16</v>
      </c>
      <c r="O89" s="43">
        <v>8</v>
      </c>
      <c r="P89" s="18">
        <f t="shared" si="27"/>
        <v>15</v>
      </c>
      <c r="Q89" s="18">
        <f t="shared" si="28"/>
        <v>16</v>
      </c>
      <c r="R89" s="18">
        <f t="shared" si="29"/>
        <v>20</v>
      </c>
      <c r="S89" s="18">
        <f t="shared" si="30"/>
        <v>19</v>
      </c>
      <c r="T89" s="18">
        <f t="shared" si="31"/>
        <v>17</v>
      </c>
    </row>
    <row r="90" spans="1:20" x14ac:dyDescent="0.15">
      <c r="A90" s="53" t="s">
        <v>74</v>
      </c>
      <c r="B90" s="52" t="s">
        <v>73</v>
      </c>
      <c r="C90" s="51" t="s">
        <v>113</v>
      </c>
      <c r="D90" s="55">
        <v>0</v>
      </c>
      <c r="E90" s="55">
        <v>0</v>
      </c>
      <c r="F90" s="55">
        <v>0</v>
      </c>
      <c r="G90" s="55">
        <v>1</v>
      </c>
      <c r="H90" s="55">
        <v>0</v>
      </c>
      <c r="I90" s="55">
        <v>0</v>
      </c>
      <c r="J90" s="55">
        <v>0</v>
      </c>
      <c r="K90" s="55">
        <v>0</v>
      </c>
      <c r="L90" s="55">
        <f t="shared" si="24"/>
        <v>1</v>
      </c>
      <c r="M90" s="55">
        <f t="shared" si="25"/>
        <v>1</v>
      </c>
      <c r="N90" s="54">
        <f t="shared" si="26"/>
        <v>0.5</v>
      </c>
      <c r="O90" s="43">
        <v>0.5</v>
      </c>
      <c r="P90" s="18">
        <f t="shared" si="27"/>
        <v>1</v>
      </c>
      <c r="Q90" s="18">
        <f t="shared" si="28"/>
        <v>1</v>
      </c>
      <c r="R90" s="18">
        <f t="shared" si="29"/>
        <v>1</v>
      </c>
      <c r="S90" s="18">
        <f t="shared" si="30"/>
        <v>1</v>
      </c>
      <c r="T90" s="18">
        <f t="shared" si="31"/>
        <v>0</v>
      </c>
    </row>
    <row r="91" spans="1:20" x14ac:dyDescent="0.15">
      <c r="A91" s="53" t="s">
        <v>43</v>
      </c>
      <c r="B91" s="52" t="s">
        <v>72</v>
      </c>
      <c r="C91" s="51" t="s">
        <v>113</v>
      </c>
      <c r="D91" s="50">
        <v>11</v>
      </c>
      <c r="E91" s="50">
        <v>10</v>
      </c>
      <c r="F91" s="50">
        <v>10</v>
      </c>
      <c r="G91" s="50">
        <v>6</v>
      </c>
      <c r="H91" s="50">
        <v>17</v>
      </c>
      <c r="I91" s="50">
        <v>9</v>
      </c>
      <c r="J91" s="50">
        <v>8</v>
      </c>
      <c r="K91" s="50">
        <v>7</v>
      </c>
      <c r="L91" s="50">
        <f t="shared" si="24"/>
        <v>78</v>
      </c>
      <c r="M91" s="50">
        <f t="shared" si="25"/>
        <v>43</v>
      </c>
      <c r="N91" s="49">
        <f t="shared" si="26"/>
        <v>39</v>
      </c>
      <c r="O91" s="43">
        <v>84</v>
      </c>
      <c r="P91" s="18">
        <f t="shared" si="27"/>
        <v>37</v>
      </c>
      <c r="Q91" s="18">
        <f t="shared" si="28"/>
        <v>43</v>
      </c>
      <c r="R91" s="18">
        <f t="shared" si="29"/>
        <v>42</v>
      </c>
      <c r="S91" s="18">
        <f t="shared" si="30"/>
        <v>40</v>
      </c>
      <c r="T91" s="18">
        <f t="shared" si="31"/>
        <v>41</v>
      </c>
    </row>
    <row r="92" spans="1:20" x14ac:dyDescent="0.15">
      <c r="A92" s="53" t="s">
        <v>71</v>
      </c>
      <c r="B92" s="52" t="s">
        <v>70</v>
      </c>
      <c r="C92" s="51" t="s">
        <v>113</v>
      </c>
      <c r="D92" s="50">
        <v>0</v>
      </c>
      <c r="E92" s="50">
        <v>0</v>
      </c>
      <c r="F92" s="50">
        <v>1</v>
      </c>
      <c r="G92" s="50">
        <v>0</v>
      </c>
      <c r="H92" s="50">
        <v>0</v>
      </c>
      <c r="I92" s="50">
        <v>0</v>
      </c>
      <c r="J92" s="50">
        <v>0</v>
      </c>
      <c r="K92" s="50">
        <v>1</v>
      </c>
      <c r="L92" s="50">
        <f t="shared" si="24"/>
        <v>2</v>
      </c>
      <c r="M92" s="50">
        <f t="shared" si="25"/>
        <v>1</v>
      </c>
      <c r="N92" s="49">
        <f t="shared" si="26"/>
        <v>1</v>
      </c>
      <c r="O92" s="43">
        <v>1</v>
      </c>
      <c r="P92" s="18">
        <f t="shared" si="27"/>
        <v>1</v>
      </c>
      <c r="Q92" s="18">
        <f t="shared" si="28"/>
        <v>1</v>
      </c>
      <c r="R92" s="18">
        <f t="shared" si="29"/>
        <v>1</v>
      </c>
      <c r="S92" s="18">
        <f t="shared" si="30"/>
        <v>0</v>
      </c>
      <c r="T92" s="18">
        <f t="shared" si="31"/>
        <v>1</v>
      </c>
    </row>
    <row r="93" spans="1:20" ht="22.5" customHeight="1" x14ac:dyDescent="0.15">
      <c r="A93" s="60" t="s">
        <v>68</v>
      </c>
      <c r="B93" s="59" t="s">
        <v>112</v>
      </c>
      <c r="C93" s="58"/>
      <c r="D93" s="57">
        <f t="shared" ref="D93:K93" si="32">SUM(D65:D92)</f>
        <v>45</v>
      </c>
      <c r="E93" s="57">
        <f t="shared" si="32"/>
        <v>62</v>
      </c>
      <c r="F93" s="57">
        <f t="shared" si="32"/>
        <v>82</v>
      </c>
      <c r="G93" s="57">
        <f t="shared" si="32"/>
        <v>100</v>
      </c>
      <c r="H93" s="57">
        <f t="shared" si="32"/>
        <v>117</v>
      </c>
      <c r="I93" s="57">
        <f t="shared" si="32"/>
        <v>124</v>
      </c>
      <c r="J93" s="57">
        <f t="shared" si="32"/>
        <v>76</v>
      </c>
      <c r="K93" s="57">
        <f t="shared" si="32"/>
        <v>79</v>
      </c>
      <c r="L93" s="57">
        <f t="shared" si="24"/>
        <v>685</v>
      </c>
      <c r="M93" s="57">
        <f t="shared" si="25"/>
        <v>423</v>
      </c>
      <c r="N93" s="56">
        <f t="shared" si="26"/>
        <v>342.5</v>
      </c>
      <c r="O93" s="43">
        <v>350</v>
      </c>
      <c r="P93" s="18">
        <f t="shared" si="27"/>
        <v>289</v>
      </c>
      <c r="Q93" s="18">
        <f t="shared" si="28"/>
        <v>361</v>
      </c>
      <c r="R93" s="18">
        <f t="shared" si="29"/>
        <v>423</v>
      </c>
      <c r="S93" s="18">
        <f t="shared" si="30"/>
        <v>417</v>
      </c>
      <c r="T93" s="18">
        <f t="shared" si="31"/>
        <v>396</v>
      </c>
    </row>
    <row r="94" spans="1:20" x14ac:dyDescent="0.15">
      <c r="A94" s="53" t="s">
        <v>111</v>
      </c>
      <c r="B94" s="52" t="s">
        <v>110</v>
      </c>
      <c r="C94" s="51" t="s">
        <v>69</v>
      </c>
      <c r="D94" s="55">
        <v>0</v>
      </c>
      <c r="E94" s="55">
        <v>1</v>
      </c>
      <c r="F94" s="55">
        <v>1</v>
      </c>
      <c r="G94" s="55">
        <v>0</v>
      </c>
      <c r="H94" s="55">
        <v>4</v>
      </c>
      <c r="I94" s="55">
        <v>6</v>
      </c>
      <c r="J94" s="55">
        <v>1</v>
      </c>
      <c r="K94" s="55">
        <v>4</v>
      </c>
      <c r="L94" s="55">
        <f t="shared" si="24"/>
        <v>17</v>
      </c>
      <c r="M94" s="55">
        <f t="shared" si="25"/>
        <v>15</v>
      </c>
      <c r="N94" s="54">
        <f t="shared" si="26"/>
        <v>8.5</v>
      </c>
      <c r="O94" s="43">
        <v>9</v>
      </c>
      <c r="P94" s="18">
        <f t="shared" si="27"/>
        <v>2</v>
      </c>
      <c r="Q94" s="18">
        <f t="shared" si="28"/>
        <v>6</v>
      </c>
      <c r="R94" s="18">
        <f t="shared" si="29"/>
        <v>11</v>
      </c>
      <c r="S94" s="18">
        <f t="shared" si="30"/>
        <v>11</v>
      </c>
      <c r="T94" s="18">
        <f t="shared" si="31"/>
        <v>15</v>
      </c>
    </row>
    <row r="95" spans="1:20" x14ac:dyDescent="0.15">
      <c r="A95" s="53" t="s">
        <v>109</v>
      </c>
      <c r="B95" s="52" t="s">
        <v>106</v>
      </c>
      <c r="C95" s="51" t="s">
        <v>69</v>
      </c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1</v>
      </c>
      <c r="K95" s="55">
        <v>1</v>
      </c>
      <c r="L95" s="55">
        <f t="shared" si="24"/>
        <v>2</v>
      </c>
      <c r="M95" s="55">
        <f t="shared" si="25"/>
        <v>2</v>
      </c>
      <c r="N95" s="54">
        <f t="shared" si="26"/>
        <v>1</v>
      </c>
      <c r="O95" s="43">
        <v>0.5</v>
      </c>
      <c r="P95" s="18">
        <f t="shared" si="27"/>
        <v>0</v>
      </c>
      <c r="Q95" s="18">
        <f t="shared" si="28"/>
        <v>0</v>
      </c>
      <c r="R95" s="18">
        <f t="shared" si="29"/>
        <v>0</v>
      </c>
      <c r="S95" s="18">
        <f t="shared" si="30"/>
        <v>1</v>
      </c>
      <c r="T95" s="18">
        <f t="shared" si="31"/>
        <v>2</v>
      </c>
    </row>
    <row r="96" spans="1:20" x14ac:dyDescent="0.15">
      <c r="A96" s="53" t="s">
        <v>108</v>
      </c>
      <c r="B96" s="52" t="s">
        <v>106</v>
      </c>
      <c r="C96" s="51" t="s">
        <v>69</v>
      </c>
      <c r="D96" s="55">
        <v>5</v>
      </c>
      <c r="E96" s="55">
        <v>2</v>
      </c>
      <c r="F96" s="55">
        <v>2</v>
      </c>
      <c r="G96" s="55">
        <v>4</v>
      </c>
      <c r="H96" s="55">
        <v>3</v>
      </c>
      <c r="I96" s="55">
        <v>7</v>
      </c>
      <c r="J96" s="55">
        <v>3</v>
      </c>
      <c r="K96" s="55">
        <v>1</v>
      </c>
      <c r="L96" s="55">
        <f t="shared" si="24"/>
        <v>27</v>
      </c>
      <c r="M96" s="55">
        <f t="shared" si="25"/>
        <v>17</v>
      </c>
      <c r="N96" s="54">
        <f t="shared" si="26"/>
        <v>13.5</v>
      </c>
      <c r="O96" s="43">
        <v>0</v>
      </c>
      <c r="P96" s="18">
        <f t="shared" si="27"/>
        <v>13</v>
      </c>
      <c r="Q96" s="18">
        <f t="shared" si="28"/>
        <v>11</v>
      </c>
      <c r="R96" s="18">
        <f t="shared" si="29"/>
        <v>16</v>
      </c>
      <c r="S96" s="18">
        <f t="shared" si="30"/>
        <v>17</v>
      </c>
      <c r="T96" s="18">
        <f t="shared" si="31"/>
        <v>14</v>
      </c>
    </row>
    <row r="97" spans="1:20" x14ac:dyDescent="0.15">
      <c r="A97" s="53" t="s">
        <v>107</v>
      </c>
      <c r="B97" s="52" t="s">
        <v>106</v>
      </c>
      <c r="C97" s="51" t="s">
        <v>69</v>
      </c>
      <c r="D97" s="55">
        <v>0</v>
      </c>
      <c r="E97" s="55">
        <v>0</v>
      </c>
      <c r="F97" s="55">
        <v>0</v>
      </c>
      <c r="G97" s="55">
        <v>0</v>
      </c>
      <c r="H97" s="55">
        <v>0</v>
      </c>
      <c r="I97" s="55">
        <v>6</v>
      </c>
      <c r="J97" s="55">
        <v>0</v>
      </c>
      <c r="K97" s="55">
        <v>3</v>
      </c>
      <c r="L97" s="55">
        <f t="shared" ref="L97:L122" si="33">SUM(D97:K97)</f>
        <v>9</v>
      </c>
      <c r="M97" s="55">
        <f t="shared" ref="M97:M122" si="34">MAX(P97:T97)</f>
        <v>9</v>
      </c>
      <c r="N97" s="54">
        <f t="shared" ref="N97:N122" si="35">SUM(D97:K97)/2</f>
        <v>4.5</v>
      </c>
      <c r="O97" s="43">
        <v>0</v>
      </c>
      <c r="P97" s="18">
        <f t="shared" ref="P97:P122" si="36">SUM(D97:G97)</f>
        <v>0</v>
      </c>
      <c r="Q97" s="18">
        <f t="shared" ref="Q97:Q122" si="37">SUM(E97:H97)</f>
        <v>0</v>
      </c>
      <c r="R97" s="18">
        <f t="shared" ref="R97:R122" si="38">SUM(F97:I97)</f>
        <v>6</v>
      </c>
      <c r="S97" s="18">
        <f t="shared" ref="S97:S122" si="39">SUM(G97:J97)</f>
        <v>6</v>
      </c>
      <c r="T97" s="18">
        <f t="shared" ref="T97:T122" si="40">SUM(H97:K97)</f>
        <v>9</v>
      </c>
    </row>
    <row r="98" spans="1:20" x14ac:dyDescent="0.15">
      <c r="A98" s="53" t="s">
        <v>105</v>
      </c>
      <c r="B98" s="52" t="s">
        <v>104</v>
      </c>
      <c r="C98" s="51" t="s">
        <v>69</v>
      </c>
      <c r="D98" s="55">
        <v>0</v>
      </c>
      <c r="E98" s="55">
        <v>4</v>
      </c>
      <c r="F98" s="55">
        <v>1</v>
      </c>
      <c r="G98" s="55">
        <v>0</v>
      </c>
      <c r="H98" s="55">
        <v>0</v>
      </c>
      <c r="I98" s="55">
        <v>2</v>
      </c>
      <c r="J98" s="55">
        <v>1</v>
      </c>
      <c r="K98" s="55">
        <v>0</v>
      </c>
      <c r="L98" s="55">
        <f t="shared" si="33"/>
        <v>8</v>
      </c>
      <c r="M98" s="55">
        <f t="shared" si="34"/>
        <v>5</v>
      </c>
      <c r="N98" s="54">
        <f t="shared" si="35"/>
        <v>4</v>
      </c>
      <c r="O98" s="43">
        <v>3</v>
      </c>
      <c r="P98" s="18">
        <f t="shared" si="36"/>
        <v>5</v>
      </c>
      <c r="Q98" s="18">
        <f t="shared" si="37"/>
        <v>5</v>
      </c>
      <c r="R98" s="18">
        <f t="shared" si="38"/>
        <v>3</v>
      </c>
      <c r="S98" s="18">
        <f t="shared" si="39"/>
        <v>3</v>
      </c>
      <c r="T98" s="18">
        <f t="shared" si="40"/>
        <v>3</v>
      </c>
    </row>
    <row r="99" spans="1:20" x14ac:dyDescent="0.15">
      <c r="A99" s="53" t="s">
        <v>103</v>
      </c>
      <c r="B99" s="52" t="s">
        <v>102</v>
      </c>
      <c r="C99" s="51" t="s">
        <v>69</v>
      </c>
      <c r="D99" s="55">
        <v>0</v>
      </c>
      <c r="E99" s="55">
        <v>0</v>
      </c>
      <c r="F99" s="55">
        <v>0</v>
      </c>
      <c r="G99" s="55">
        <v>0</v>
      </c>
      <c r="H99" s="55">
        <v>0</v>
      </c>
      <c r="I99" s="55">
        <v>1</v>
      </c>
      <c r="J99" s="55">
        <v>0</v>
      </c>
      <c r="K99" s="55">
        <v>1</v>
      </c>
      <c r="L99" s="55">
        <f t="shared" si="33"/>
        <v>2</v>
      </c>
      <c r="M99" s="55">
        <f t="shared" si="34"/>
        <v>2</v>
      </c>
      <c r="N99" s="54">
        <f t="shared" si="35"/>
        <v>1</v>
      </c>
      <c r="O99" s="43">
        <v>1</v>
      </c>
      <c r="P99" s="18">
        <f t="shared" si="36"/>
        <v>0</v>
      </c>
      <c r="Q99" s="18">
        <f t="shared" si="37"/>
        <v>0</v>
      </c>
      <c r="R99" s="18">
        <f t="shared" si="38"/>
        <v>1</v>
      </c>
      <c r="S99" s="18">
        <f t="shared" si="39"/>
        <v>1</v>
      </c>
      <c r="T99" s="18">
        <f t="shared" si="40"/>
        <v>2</v>
      </c>
    </row>
    <row r="100" spans="1:20" x14ac:dyDescent="0.15">
      <c r="A100" s="53" t="s">
        <v>101</v>
      </c>
      <c r="B100" s="52" t="s">
        <v>99</v>
      </c>
      <c r="C100" s="51" t="s">
        <v>69</v>
      </c>
      <c r="D100" s="55">
        <v>0</v>
      </c>
      <c r="E100" s="55">
        <v>0</v>
      </c>
      <c r="F100" s="55">
        <v>0</v>
      </c>
      <c r="G100" s="55">
        <v>3</v>
      </c>
      <c r="H100" s="55">
        <v>0</v>
      </c>
      <c r="I100" s="55">
        <v>1</v>
      </c>
      <c r="J100" s="55">
        <v>1</v>
      </c>
      <c r="K100" s="55">
        <v>3</v>
      </c>
      <c r="L100" s="55">
        <f t="shared" si="33"/>
        <v>8</v>
      </c>
      <c r="M100" s="55">
        <f t="shared" si="34"/>
        <v>5</v>
      </c>
      <c r="N100" s="54">
        <f t="shared" si="35"/>
        <v>4</v>
      </c>
      <c r="O100" s="43">
        <v>3</v>
      </c>
      <c r="P100" s="18">
        <f t="shared" si="36"/>
        <v>3</v>
      </c>
      <c r="Q100" s="18">
        <f t="shared" si="37"/>
        <v>3</v>
      </c>
      <c r="R100" s="18">
        <f t="shared" si="38"/>
        <v>4</v>
      </c>
      <c r="S100" s="18">
        <f t="shared" si="39"/>
        <v>5</v>
      </c>
      <c r="T100" s="18">
        <f t="shared" si="40"/>
        <v>5</v>
      </c>
    </row>
    <row r="101" spans="1:20" x14ac:dyDescent="0.15">
      <c r="A101" s="53" t="s">
        <v>100</v>
      </c>
      <c r="B101" s="52" t="s">
        <v>99</v>
      </c>
      <c r="C101" s="51" t="s">
        <v>69</v>
      </c>
      <c r="D101" s="55">
        <v>1</v>
      </c>
      <c r="E101" s="55">
        <v>1</v>
      </c>
      <c r="F101" s="55">
        <v>3</v>
      </c>
      <c r="G101" s="55">
        <v>2</v>
      </c>
      <c r="H101" s="55">
        <v>2</v>
      </c>
      <c r="I101" s="55">
        <v>1</v>
      </c>
      <c r="J101" s="55">
        <v>1</v>
      </c>
      <c r="K101" s="55">
        <v>0</v>
      </c>
      <c r="L101" s="55">
        <f t="shared" si="33"/>
        <v>11</v>
      </c>
      <c r="M101" s="55">
        <f t="shared" si="34"/>
        <v>8</v>
      </c>
      <c r="N101" s="54">
        <f t="shared" si="35"/>
        <v>5.5</v>
      </c>
      <c r="O101" s="43">
        <v>5.5</v>
      </c>
      <c r="P101" s="18">
        <f t="shared" si="36"/>
        <v>7</v>
      </c>
      <c r="Q101" s="18">
        <f t="shared" si="37"/>
        <v>8</v>
      </c>
      <c r="R101" s="18">
        <f t="shared" si="38"/>
        <v>8</v>
      </c>
      <c r="S101" s="18">
        <f t="shared" si="39"/>
        <v>6</v>
      </c>
      <c r="T101" s="18">
        <f t="shared" si="40"/>
        <v>4</v>
      </c>
    </row>
    <row r="102" spans="1:20" x14ac:dyDescent="0.15">
      <c r="A102" s="53" t="s">
        <v>98</v>
      </c>
      <c r="B102" s="52" t="s">
        <v>95</v>
      </c>
      <c r="C102" s="51" t="s">
        <v>69</v>
      </c>
      <c r="D102" s="55">
        <v>0</v>
      </c>
      <c r="E102" s="55">
        <v>1</v>
      </c>
      <c r="F102" s="55">
        <v>2</v>
      </c>
      <c r="G102" s="55">
        <v>2</v>
      </c>
      <c r="H102" s="55">
        <v>3</v>
      </c>
      <c r="I102" s="55">
        <v>0</v>
      </c>
      <c r="J102" s="55">
        <v>0</v>
      </c>
      <c r="K102" s="55">
        <v>2</v>
      </c>
      <c r="L102" s="55">
        <f t="shared" si="33"/>
        <v>10</v>
      </c>
      <c r="M102" s="55">
        <f t="shared" si="34"/>
        <v>8</v>
      </c>
      <c r="N102" s="54">
        <f t="shared" si="35"/>
        <v>5</v>
      </c>
      <c r="O102" s="43">
        <v>5</v>
      </c>
      <c r="P102" s="18">
        <f t="shared" si="36"/>
        <v>5</v>
      </c>
      <c r="Q102" s="18">
        <f t="shared" si="37"/>
        <v>8</v>
      </c>
      <c r="R102" s="18">
        <f t="shared" si="38"/>
        <v>7</v>
      </c>
      <c r="S102" s="18">
        <f t="shared" si="39"/>
        <v>5</v>
      </c>
      <c r="T102" s="18">
        <f t="shared" si="40"/>
        <v>5</v>
      </c>
    </row>
    <row r="103" spans="1:20" x14ac:dyDescent="0.15">
      <c r="A103" s="53" t="s">
        <v>97</v>
      </c>
      <c r="B103" s="52" t="s">
        <v>95</v>
      </c>
      <c r="C103" s="51" t="s">
        <v>69</v>
      </c>
      <c r="D103" s="55">
        <v>1</v>
      </c>
      <c r="E103" s="55">
        <v>0</v>
      </c>
      <c r="F103" s="55">
        <v>0</v>
      </c>
      <c r="G103" s="55">
        <v>2</v>
      </c>
      <c r="H103" s="55">
        <v>0</v>
      </c>
      <c r="I103" s="55">
        <v>2</v>
      </c>
      <c r="J103" s="55">
        <v>0</v>
      </c>
      <c r="K103" s="55">
        <v>1</v>
      </c>
      <c r="L103" s="55">
        <f t="shared" si="33"/>
        <v>6</v>
      </c>
      <c r="M103" s="55">
        <f t="shared" si="34"/>
        <v>4</v>
      </c>
      <c r="N103" s="54">
        <f t="shared" si="35"/>
        <v>3</v>
      </c>
      <c r="O103" s="43">
        <v>3.5</v>
      </c>
      <c r="P103" s="18">
        <f t="shared" si="36"/>
        <v>3</v>
      </c>
      <c r="Q103" s="18">
        <f t="shared" si="37"/>
        <v>2</v>
      </c>
      <c r="R103" s="18">
        <f t="shared" si="38"/>
        <v>4</v>
      </c>
      <c r="S103" s="18">
        <f t="shared" si="39"/>
        <v>4</v>
      </c>
      <c r="T103" s="18">
        <f t="shared" si="40"/>
        <v>3</v>
      </c>
    </row>
    <row r="104" spans="1:20" x14ac:dyDescent="0.15">
      <c r="A104" s="53" t="s">
        <v>96</v>
      </c>
      <c r="B104" s="52" t="s">
        <v>95</v>
      </c>
      <c r="C104" s="51" t="s">
        <v>69</v>
      </c>
      <c r="D104" s="55">
        <v>1</v>
      </c>
      <c r="E104" s="55">
        <v>1</v>
      </c>
      <c r="F104" s="55">
        <v>1</v>
      </c>
      <c r="G104" s="55">
        <v>1</v>
      </c>
      <c r="H104" s="55">
        <v>0</v>
      </c>
      <c r="I104" s="55">
        <v>4</v>
      </c>
      <c r="J104" s="55">
        <v>1</v>
      </c>
      <c r="K104" s="55">
        <v>1</v>
      </c>
      <c r="L104" s="55">
        <f t="shared" si="33"/>
        <v>10</v>
      </c>
      <c r="M104" s="55">
        <f t="shared" si="34"/>
        <v>6</v>
      </c>
      <c r="N104" s="54">
        <f t="shared" si="35"/>
        <v>5</v>
      </c>
      <c r="O104" s="43">
        <v>2</v>
      </c>
      <c r="P104" s="18">
        <f t="shared" si="36"/>
        <v>4</v>
      </c>
      <c r="Q104" s="18">
        <f t="shared" si="37"/>
        <v>3</v>
      </c>
      <c r="R104" s="18">
        <f t="shared" si="38"/>
        <v>6</v>
      </c>
      <c r="S104" s="18">
        <f t="shared" si="39"/>
        <v>6</v>
      </c>
      <c r="T104" s="18">
        <f t="shared" si="40"/>
        <v>6</v>
      </c>
    </row>
    <row r="105" spans="1:20" x14ac:dyDescent="0.15">
      <c r="A105" s="53" t="s">
        <v>94</v>
      </c>
      <c r="B105" s="52" t="s">
        <v>89</v>
      </c>
      <c r="C105" s="51" t="s">
        <v>69</v>
      </c>
      <c r="D105" s="55">
        <v>1</v>
      </c>
      <c r="E105" s="55">
        <v>0</v>
      </c>
      <c r="F105" s="55">
        <v>0</v>
      </c>
      <c r="G105" s="55">
        <v>1</v>
      </c>
      <c r="H105" s="55">
        <v>0</v>
      </c>
      <c r="I105" s="55">
        <v>1</v>
      </c>
      <c r="J105" s="55">
        <v>0</v>
      </c>
      <c r="K105" s="55">
        <v>0</v>
      </c>
      <c r="L105" s="55">
        <f t="shared" si="33"/>
        <v>3</v>
      </c>
      <c r="M105" s="55">
        <f t="shared" si="34"/>
        <v>2</v>
      </c>
      <c r="N105" s="54">
        <f t="shared" si="35"/>
        <v>1.5</v>
      </c>
      <c r="O105" s="43">
        <v>1.5</v>
      </c>
      <c r="P105" s="18">
        <f t="shared" si="36"/>
        <v>2</v>
      </c>
      <c r="Q105" s="18">
        <f t="shared" si="37"/>
        <v>1</v>
      </c>
      <c r="R105" s="18">
        <f t="shared" si="38"/>
        <v>2</v>
      </c>
      <c r="S105" s="18">
        <f t="shared" si="39"/>
        <v>2</v>
      </c>
      <c r="T105" s="18">
        <f t="shared" si="40"/>
        <v>1</v>
      </c>
    </row>
    <row r="106" spans="1:20" x14ac:dyDescent="0.15">
      <c r="A106" s="53" t="s">
        <v>93</v>
      </c>
      <c r="B106" s="52" t="s">
        <v>89</v>
      </c>
      <c r="C106" s="51" t="s">
        <v>69</v>
      </c>
      <c r="D106" s="55">
        <v>0</v>
      </c>
      <c r="E106" s="55">
        <v>0</v>
      </c>
      <c r="F106" s="55">
        <v>0</v>
      </c>
      <c r="G106" s="55">
        <v>0</v>
      </c>
      <c r="H106" s="55">
        <v>0</v>
      </c>
      <c r="I106" s="55">
        <v>1</v>
      </c>
      <c r="J106" s="55">
        <v>1</v>
      </c>
      <c r="K106" s="55">
        <v>0</v>
      </c>
      <c r="L106" s="55">
        <f t="shared" si="33"/>
        <v>2</v>
      </c>
      <c r="M106" s="55">
        <f t="shared" si="34"/>
        <v>2</v>
      </c>
      <c r="N106" s="54">
        <f t="shared" si="35"/>
        <v>1</v>
      </c>
      <c r="O106" s="43">
        <v>8</v>
      </c>
      <c r="P106" s="18">
        <f t="shared" si="36"/>
        <v>0</v>
      </c>
      <c r="Q106" s="18">
        <f t="shared" si="37"/>
        <v>0</v>
      </c>
      <c r="R106" s="18">
        <f t="shared" si="38"/>
        <v>1</v>
      </c>
      <c r="S106" s="18">
        <f t="shared" si="39"/>
        <v>2</v>
      </c>
      <c r="T106" s="18">
        <f t="shared" si="40"/>
        <v>2</v>
      </c>
    </row>
    <row r="107" spans="1:20" x14ac:dyDescent="0.15">
      <c r="A107" s="53" t="s">
        <v>92</v>
      </c>
      <c r="B107" s="52" t="s">
        <v>89</v>
      </c>
      <c r="C107" s="51" t="s">
        <v>69</v>
      </c>
      <c r="D107" s="55">
        <v>0</v>
      </c>
      <c r="E107" s="55">
        <v>1</v>
      </c>
      <c r="F107" s="55">
        <v>1</v>
      </c>
      <c r="G107" s="55">
        <v>2</v>
      </c>
      <c r="H107" s="55">
        <v>0</v>
      </c>
      <c r="I107" s="55">
        <v>0</v>
      </c>
      <c r="J107" s="55">
        <v>2</v>
      </c>
      <c r="K107" s="55">
        <v>0</v>
      </c>
      <c r="L107" s="55">
        <f t="shared" si="33"/>
        <v>6</v>
      </c>
      <c r="M107" s="55">
        <f t="shared" si="34"/>
        <v>4</v>
      </c>
      <c r="N107" s="54">
        <f t="shared" si="35"/>
        <v>3</v>
      </c>
      <c r="O107" s="43">
        <v>5</v>
      </c>
      <c r="P107" s="18">
        <f t="shared" si="36"/>
        <v>4</v>
      </c>
      <c r="Q107" s="18">
        <f t="shared" si="37"/>
        <v>4</v>
      </c>
      <c r="R107" s="18">
        <f t="shared" si="38"/>
        <v>3</v>
      </c>
      <c r="S107" s="18">
        <f t="shared" si="39"/>
        <v>4</v>
      </c>
      <c r="T107" s="18">
        <f t="shared" si="40"/>
        <v>2</v>
      </c>
    </row>
    <row r="108" spans="1:20" x14ac:dyDescent="0.15">
      <c r="A108" s="53" t="s">
        <v>91</v>
      </c>
      <c r="B108" s="52" t="s">
        <v>89</v>
      </c>
      <c r="C108" s="51" t="s">
        <v>69</v>
      </c>
      <c r="D108" s="55">
        <v>0</v>
      </c>
      <c r="E108" s="55">
        <v>0</v>
      </c>
      <c r="F108" s="55">
        <v>0</v>
      </c>
      <c r="G108" s="55">
        <v>0</v>
      </c>
      <c r="H108" s="55">
        <v>0</v>
      </c>
      <c r="I108" s="55">
        <v>0</v>
      </c>
      <c r="J108" s="55">
        <v>0</v>
      </c>
      <c r="K108" s="55">
        <v>0</v>
      </c>
      <c r="L108" s="55">
        <f t="shared" si="33"/>
        <v>0</v>
      </c>
      <c r="M108" s="55">
        <f t="shared" si="34"/>
        <v>0</v>
      </c>
      <c r="N108" s="54">
        <f t="shared" si="35"/>
        <v>0</v>
      </c>
      <c r="O108" s="43">
        <v>3</v>
      </c>
      <c r="P108" s="18">
        <f t="shared" si="36"/>
        <v>0</v>
      </c>
      <c r="Q108" s="18">
        <f t="shared" si="37"/>
        <v>0</v>
      </c>
      <c r="R108" s="18">
        <f t="shared" si="38"/>
        <v>0</v>
      </c>
      <c r="S108" s="18">
        <f t="shared" si="39"/>
        <v>0</v>
      </c>
      <c r="T108" s="18">
        <f t="shared" si="40"/>
        <v>0</v>
      </c>
    </row>
    <row r="109" spans="1:20" x14ac:dyDescent="0.15">
      <c r="A109" s="53" t="s">
        <v>90</v>
      </c>
      <c r="B109" s="52" t="s">
        <v>89</v>
      </c>
      <c r="C109" s="51" t="s">
        <v>69</v>
      </c>
      <c r="D109" s="55">
        <v>1</v>
      </c>
      <c r="E109" s="55">
        <v>0</v>
      </c>
      <c r="F109" s="55">
        <v>0</v>
      </c>
      <c r="G109" s="55">
        <v>0</v>
      </c>
      <c r="H109" s="55">
        <v>1</v>
      </c>
      <c r="I109" s="55">
        <v>0</v>
      </c>
      <c r="J109" s="55">
        <v>0</v>
      </c>
      <c r="K109" s="55">
        <v>1</v>
      </c>
      <c r="L109" s="55">
        <f t="shared" si="33"/>
        <v>3</v>
      </c>
      <c r="M109" s="55">
        <f t="shared" si="34"/>
        <v>2</v>
      </c>
      <c r="N109" s="54">
        <f t="shared" si="35"/>
        <v>1.5</v>
      </c>
      <c r="O109" s="43">
        <v>0.5</v>
      </c>
      <c r="P109" s="18">
        <f t="shared" si="36"/>
        <v>1</v>
      </c>
      <c r="Q109" s="18">
        <f t="shared" si="37"/>
        <v>1</v>
      </c>
      <c r="R109" s="18">
        <f t="shared" si="38"/>
        <v>1</v>
      </c>
      <c r="S109" s="18">
        <f t="shared" si="39"/>
        <v>1</v>
      </c>
      <c r="T109" s="18">
        <f t="shared" si="40"/>
        <v>2</v>
      </c>
    </row>
    <row r="110" spans="1:20" x14ac:dyDescent="0.15">
      <c r="A110" s="53" t="s">
        <v>88</v>
      </c>
      <c r="B110" s="52" t="s">
        <v>87</v>
      </c>
      <c r="C110" s="51" t="s">
        <v>69</v>
      </c>
      <c r="D110" s="55">
        <v>0</v>
      </c>
      <c r="E110" s="55">
        <v>0</v>
      </c>
      <c r="F110" s="55">
        <v>1</v>
      </c>
      <c r="G110" s="55">
        <v>0</v>
      </c>
      <c r="H110" s="55">
        <v>1</v>
      </c>
      <c r="I110" s="55">
        <v>1</v>
      </c>
      <c r="J110" s="55">
        <v>2</v>
      </c>
      <c r="K110" s="55">
        <v>0</v>
      </c>
      <c r="L110" s="55">
        <f t="shared" si="33"/>
        <v>5</v>
      </c>
      <c r="M110" s="55">
        <f t="shared" si="34"/>
        <v>4</v>
      </c>
      <c r="N110" s="54">
        <f t="shared" si="35"/>
        <v>2.5</v>
      </c>
      <c r="O110" s="43">
        <v>1</v>
      </c>
      <c r="P110" s="18">
        <f t="shared" si="36"/>
        <v>1</v>
      </c>
      <c r="Q110" s="18">
        <f t="shared" si="37"/>
        <v>2</v>
      </c>
      <c r="R110" s="18">
        <f t="shared" si="38"/>
        <v>3</v>
      </c>
      <c r="S110" s="18">
        <f t="shared" si="39"/>
        <v>4</v>
      </c>
      <c r="T110" s="18">
        <f t="shared" si="40"/>
        <v>4</v>
      </c>
    </row>
    <row r="111" spans="1:20" x14ac:dyDescent="0.15">
      <c r="A111" s="53" t="s">
        <v>86</v>
      </c>
      <c r="B111" s="52" t="s">
        <v>80</v>
      </c>
      <c r="C111" s="51" t="s">
        <v>69</v>
      </c>
      <c r="D111" s="55">
        <v>1</v>
      </c>
      <c r="E111" s="55">
        <v>0</v>
      </c>
      <c r="F111" s="55">
        <v>0</v>
      </c>
      <c r="G111" s="55">
        <v>3</v>
      </c>
      <c r="H111" s="55">
        <v>2</v>
      </c>
      <c r="I111" s="55">
        <v>1</v>
      </c>
      <c r="J111" s="55">
        <v>1</v>
      </c>
      <c r="K111" s="55">
        <v>1</v>
      </c>
      <c r="L111" s="55">
        <f t="shared" si="33"/>
        <v>9</v>
      </c>
      <c r="M111" s="55">
        <f t="shared" si="34"/>
        <v>7</v>
      </c>
      <c r="N111" s="54">
        <f t="shared" si="35"/>
        <v>4.5</v>
      </c>
      <c r="O111" s="43">
        <v>16.5</v>
      </c>
      <c r="P111" s="18">
        <f t="shared" si="36"/>
        <v>4</v>
      </c>
      <c r="Q111" s="18">
        <f t="shared" si="37"/>
        <v>5</v>
      </c>
      <c r="R111" s="18">
        <f t="shared" si="38"/>
        <v>6</v>
      </c>
      <c r="S111" s="18">
        <f t="shared" si="39"/>
        <v>7</v>
      </c>
      <c r="T111" s="18">
        <f t="shared" si="40"/>
        <v>5</v>
      </c>
    </row>
    <row r="112" spans="1:20" x14ac:dyDescent="0.15">
      <c r="A112" s="53" t="s">
        <v>85</v>
      </c>
      <c r="B112" s="52" t="s">
        <v>84</v>
      </c>
      <c r="C112" s="51" t="s">
        <v>69</v>
      </c>
      <c r="D112" s="55">
        <v>0</v>
      </c>
      <c r="E112" s="55">
        <v>0</v>
      </c>
      <c r="F112" s="55">
        <v>0</v>
      </c>
      <c r="G112" s="55">
        <v>0</v>
      </c>
      <c r="H112" s="55">
        <v>0</v>
      </c>
      <c r="I112" s="55">
        <v>0</v>
      </c>
      <c r="J112" s="55">
        <v>0</v>
      </c>
      <c r="K112" s="55">
        <v>0</v>
      </c>
      <c r="L112" s="55">
        <f t="shared" si="33"/>
        <v>0</v>
      </c>
      <c r="M112" s="55">
        <f t="shared" si="34"/>
        <v>0</v>
      </c>
      <c r="N112" s="54">
        <f t="shared" si="35"/>
        <v>0</v>
      </c>
      <c r="O112" s="43">
        <v>5</v>
      </c>
      <c r="P112" s="18">
        <f t="shared" si="36"/>
        <v>0</v>
      </c>
      <c r="Q112" s="18">
        <f t="shared" si="37"/>
        <v>0</v>
      </c>
      <c r="R112" s="18">
        <f t="shared" si="38"/>
        <v>0</v>
      </c>
      <c r="S112" s="18">
        <f t="shared" si="39"/>
        <v>0</v>
      </c>
      <c r="T112" s="18">
        <f t="shared" si="40"/>
        <v>0</v>
      </c>
    </row>
    <row r="113" spans="1:20" x14ac:dyDescent="0.15">
      <c r="A113" s="53" t="s">
        <v>83</v>
      </c>
      <c r="B113" s="52" t="s">
        <v>80</v>
      </c>
      <c r="C113" s="51" t="s">
        <v>69</v>
      </c>
      <c r="D113" s="55">
        <v>0</v>
      </c>
      <c r="E113" s="55">
        <v>0</v>
      </c>
      <c r="F113" s="55">
        <v>0</v>
      </c>
      <c r="G113" s="55">
        <v>0</v>
      </c>
      <c r="H113" s="55">
        <v>0</v>
      </c>
      <c r="I113" s="55">
        <v>0</v>
      </c>
      <c r="J113" s="55">
        <v>1</v>
      </c>
      <c r="K113" s="55">
        <v>1</v>
      </c>
      <c r="L113" s="55">
        <f t="shared" si="33"/>
        <v>2</v>
      </c>
      <c r="M113" s="55">
        <f t="shared" si="34"/>
        <v>2</v>
      </c>
      <c r="N113" s="54">
        <f t="shared" si="35"/>
        <v>1</v>
      </c>
      <c r="O113" s="43">
        <v>1.5</v>
      </c>
      <c r="P113" s="18">
        <f t="shared" si="36"/>
        <v>0</v>
      </c>
      <c r="Q113" s="18">
        <f t="shared" si="37"/>
        <v>0</v>
      </c>
      <c r="R113" s="18">
        <f t="shared" si="38"/>
        <v>0</v>
      </c>
      <c r="S113" s="18">
        <f t="shared" si="39"/>
        <v>1</v>
      </c>
      <c r="T113" s="18">
        <f t="shared" si="40"/>
        <v>2</v>
      </c>
    </row>
    <row r="114" spans="1:20" x14ac:dyDescent="0.15">
      <c r="A114" s="53" t="s">
        <v>82</v>
      </c>
      <c r="B114" s="52" t="s">
        <v>80</v>
      </c>
      <c r="C114" s="51" t="s">
        <v>69</v>
      </c>
      <c r="D114" s="55">
        <v>0</v>
      </c>
      <c r="E114" s="55">
        <v>0</v>
      </c>
      <c r="F114" s="55">
        <v>6</v>
      </c>
      <c r="G114" s="55">
        <v>1</v>
      </c>
      <c r="H114" s="55">
        <v>3</v>
      </c>
      <c r="I114" s="55">
        <v>3</v>
      </c>
      <c r="J114" s="55">
        <v>0</v>
      </c>
      <c r="K114" s="55">
        <v>0</v>
      </c>
      <c r="L114" s="55">
        <f t="shared" si="33"/>
        <v>13</v>
      </c>
      <c r="M114" s="55">
        <f t="shared" si="34"/>
        <v>13</v>
      </c>
      <c r="N114" s="54">
        <f t="shared" si="35"/>
        <v>6.5</v>
      </c>
      <c r="O114" s="43">
        <v>2</v>
      </c>
      <c r="P114" s="18">
        <f t="shared" si="36"/>
        <v>7</v>
      </c>
      <c r="Q114" s="18">
        <f t="shared" si="37"/>
        <v>10</v>
      </c>
      <c r="R114" s="18">
        <f t="shared" si="38"/>
        <v>13</v>
      </c>
      <c r="S114" s="18">
        <f t="shared" si="39"/>
        <v>7</v>
      </c>
      <c r="T114" s="18">
        <f t="shared" si="40"/>
        <v>6</v>
      </c>
    </row>
    <row r="115" spans="1:20" x14ac:dyDescent="0.15">
      <c r="A115" s="53" t="s">
        <v>81</v>
      </c>
      <c r="B115" s="52" t="s">
        <v>80</v>
      </c>
      <c r="C115" s="51" t="s">
        <v>69</v>
      </c>
      <c r="D115" s="55">
        <v>1</v>
      </c>
      <c r="E115" s="55">
        <v>4</v>
      </c>
      <c r="F115" s="55">
        <v>2</v>
      </c>
      <c r="G115" s="55">
        <v>2</v>
      </c>
      <c r="H115" s="55">
        <v>2</v>
      </c>
      <c r="I115" s="55">
        <v>1</v>
      </c>
      <c r="J115" s="55">
        <v>1</v>
      </c>
      <c r="K115" s="55">
        <v>5</v>
      </c>
      <c r="L115" s="55">
        <f t="shared" si="33"/>
        <v>18</v>
      </c>
      <c r="M115" s="55">
        <f t="shared" si="34"/>
        <v>10</v>
      </c>
      <c r="N115" s="54">
        <f t="shared" si="35"/>
        <v>9</v>
      </c>
      <c r="O115" s="43">
        <v>3</v>
      </c>
      <c r="P115" s="18">
        <f t="shared" si="36"/>
        <v>9</v>
      </c>
      <c r="Q115" s="18">
        <f t="shared" si="37"/>
        <v>10</v>
      </c>
      <c r="R115" s="18">
        <f t="shared" si="38"/>
        <v>7</v>
      </c>
      <c r="S115" s="18">
        <f t="shared" si="39"/>
        <v>6</v>
      </c>
      <c r="T115" s="18">
        <f t="shared" si="40"/>
        <v>9</v>
      </c>
    </row>
    <row r="116" spans="1:20" x14ac:dyDescent="0.15">
      <c r="A116" s="53" t="s">
        <v>79</v>
      </c>
      <c r="B116" s="52" t="s">
        <v>73</v>
      </c>
      <c r="C116" s="51" t="s">
        <v>69</v>
      </c>
      <c r="D116" s="55">
        <v>0</v>
      </c>
      <c r="E116" s="55">
        <v>0</v>
      </c>
      <c r="F116" s="55">
        <v>0</v>
      </c>
      <c r="G116" s="55">
        <v>0</v>
      </c>
      <c r="H116" s="55">
        <v>0</v>
      </c>
      <c r="I116" s="55">
        <v>0</v>
      </c>
      <c r="J116" s="55">
        <v>0</v>
      </c>
      <c r="K116" s="55">
        <v>0</v>
      </c>
      <c r="L116" s="55">
        <f t="shared" si="33"/>
        <v>0</v>
      </c>
      <c r="M116" s="55">
        <f t="shared" si="34"/>
        <v>0</v>
      </c>
      <c r="N116" s="54">
        <f t="shared" si="35"/>
        <v>0</v>
      </c>
      <c r="O116" s="43">
        <v>0</v>
      </c>
      <c r="P116" s="18">
        <f t="shared" si="36"/>
        <v>0</v>
      </c>
      <c r="Q116" s="18">
        <f t="shared" si="37"/>
        <v>0</v>
      </c>
      <c r="R116" s="18">
        <f t="shared" si="38"/>
        <v>0</v>
      </c>
      <c r="S116" s="18">
        <f t="shared" si="39"/>
        <v>0</v>
      </c>
      <c r="T116" s="18">
        <f t="shared" si="40"/>
        <v>0</v>
      </c>
    </row>
    <row r="117" spans="1:20" x14ac:dyDescent="0.15">
      <c r="A117" s="53" t="s">
        <v>78</v>
      </c>
      <c r="B117" s="52" t="s">
        <v>77</v>
      </c>
      <c r="C117" s="51" t="s">
        <v>69</v>
      </c>
      <c r="D117" s="55">
        <v>0</v>
      </c>
      <c r="E117" s="55">
        <v>0</v>
      </c>
      <c r="F117" s="55">
        <v>0</v>
      </c>
      <c r="G117" s="55">
        <v>0</v>
      </c>
      <c r="H117" s="55">
        <v>0</v>
      </c>
      <c r="I117" s="55">
        <v>0</v>
      </c>
      <c r="J117" s="55">
        <v>0</v>
      </c>
      <c r="K117" s="55">
        <v>0</v>
      </c>
      <c r="L117" s="55">
        <f t="shared" si="33"/>
        <v>0</v>
      </c>
      <c r="M117" s="55">
        <f t="shared" si="34"/>
        <v>0</v>
      </c>
      <c r="N117" s="54">
        <f t="shared" si="35"/>
        <v>0</v>
      </c>
      <c r="O117" s="43">
        <v>1.5</v>
      </c>
      <c r="P117" s="18">
        <f t="shared" si="36"/>
        <v>0</v>
      </c>
      <c r="Q117" s="18">
        <f t="shared" si="37"/>
        <v>0</v>
      </c>
      <c r="R117" s="18">
        <f t="shared" si="38"/>
        <v>0</v>
      </c>
      <c r="S117" s="18">
        <f t="shared" si="39"/>
        <v>0</v>
      </c>
      <c r="T117" s="18">
        <f t="shared" si="40"/>
        <v>0</v>
      </c>
    </row>
    <row r="118" spans="1:20" x14ac:dyDescent="0.15">
      <c r="A118" s="53" t="s">
        <v>76</v>
      </c>
      <c r="B118" s="52" t="s">
        <v>75</v>
      </c>
      <c r="C118" s="51" t="s">
        <v>69</v>
      </c>
      <c r="D118" s="55">
        <v>0</v>
      </c>
      <c r="E118" s="55">
        <v>0</v>
      </c>
      <c r="F118" s="55">
        <v>0</v>
      </c>
      <c r="G118" s="55">
        <v>1</v>
      </c>
      <c r="H118" s="55">
        <v>0</v>
      </c>
      <c r="I118" s="55">
        <v>1</v>
      </c>
      <c r="J118" s="55">
        <v>0</v>
      </c>
      <c r="K118" s="55">
        <v>1</v>
      </c>
      <c r="L118" s="55">
        <f t="shared" si="33"/>
        <v>3</v>
      </c>
      <c r="M118" s="55">
        <f t="shared" si="34"/>
        <v>2</v>
      </c>
      <c r="N118" s="54">
        <f t="shared" si="35"/>
        <v>1.5</v>
      </c>
      <c r="O118" s="43">
        <v>0.5</v>
      </c>
      <c r="P118" s="18">
        <f t="shared" si="36"/>
        <v>1</v>
      </c>
      <c r="Q118" s="18">
        <f t="shared" si="37"/>
        <v>1</v>
      </c>
      <c r="R118" s="18">
        <f t="shared" si="38"/>
        <v>2</v>
      </c>
      <c r="S118" s="18">
        <f t="shared" si="39"/>
        <v>2</v>
      </c>
      <c r="T118" s="18">
        <f t="shared" si="40"/>
        <v>2</v>
      </c>
    </row>
    <row r="119" spans="1:20" x14ac:dyDescent="0.15">
      <c r="A119" s="53" t="s">
        <v>74</v>
      </c>
      <c r="B119" s="52" t="s">
        <v>73</v>
      </c>
      <c r="C119" s="51" t="s">
        <v>69</v>
      </c>
      <c r="D119" s="55">
        <v>0</v>
      </c>
      <c r="E119" s="55">
        <v>0</v>
      </c>
      <c r="F119" s="55">
        <v>0</v>
      </c>
      <c r="G119" s="55">
        <v>0</v>
      </c>
      <c r="H119" s="55">
        <v>0</v>
      </c>
      <c r="I119" s="55">
        <v>0</v>
      </c>
      <c r="J119" s="55">
        <v>0</v>
      </c>
      <c r="K119" s="55">
        <v>0</v>
      </c>
      <c r="L119" s="55">
        <f t="shared" si="33"/>
        <v>0</v>
      </c>
      <c r="M119" s="55">
        <f t="shared" si="34"/>
        <v>0</v>
      </c>
      <c r="N119" s="54">
        <f t="shared" si="35"/>
        <v>0</v>
      </c>
      <c r="O119" s="43">
        <v>0</v>
      </c>
      <c r="P119" s="18">
        <f t="shared" si="36"/>
        <v>0</v>
      </c>
      <c r="Q119" s="18">
        <f t="shared" si="37"/>
        <v>0</v>
      </c>
      <c r="R119" s="18">
        <f t="shared" si="38"/>
        <v>0</v>
      </c>
      <c r="S119" s="18">
        <f t="shared" si="39"/>
        <v>0</v>
      </c>
      <c r="T119" s="18">
        <f t="shared" si="40"/>
        <v>0</v>
      </c>
    </row>
    <row r="120" spans="1:20" x14ac:dyDescent="0.15">
      <c r="A120" s="53" t="s">
        <v>43</v>
      </c>
      <c r="B120" s="52" t="s">
        <v>72</v>
      </c>
      <c r="C120" s="51" t="s">
        <v>69</v>
      </c>
      <c r="D120" s="50">
        <v>0</v>
      </c>
      <c r="E120" s="50">
        <v>0</v>
      </c>
      <c r="F120" s="50">
        <v>0</v>
      </c>
      <c r="G120" s="50">
        <v>1</v>
      </c>
      <c r="H120" s="50"/>
      <c r="I120" s="50">
        <v>1</v>
      </c>
      <c r="J120" s="50">
        <v>2</v>
      </c>
      <c r="K120" s="50">
        <v>0</v>
      </c>
      <c r="L120" s="50">
        <f t="shared" si="33"/>
        <v>4</v>
      </c>
      <c r="M120" s="50">
        <f t="shared" si="34"/>
        <v>4</v>
      </c>
      <c r="N120" s="49">
        <f t="shared" si="35"/>
        <v>2</v>
      </c>
      <c r="O120" s="43">
        <v>8.5</v>
      </c>
      <c r="P120" s="18">
        <f t="shared" si="36"/>
        <v>1</v>
      </c>
      <c r="Q120" s="18">
        <f t="shared" si="37"/>
        <v>1</v>
      </c>
      <c r="R120" s="18">
        <f t="shared" si="38"/>
        <v>2</v>
      </c>
      <c r="S120" s="18">
        <f t="shared" si="39"/>
        <v>4</v>
      </c>
      <c r="T120" s="18">
        <f t="shared" si="40"/>
        <v>3</v>
      </c>
    </row>
    <row r="121" spans="1:20" x14ac:dyDescent="0.15">
      <c r="A121" s="53" t="s">
        <v>71</v>
      </c>
      <c r="B121" s="52" t="s">
        <v>70</v>
      </c>
      <c r="C121" s="51" t="s">
        <v>69</v>
      </c>
      <c r="D121" s="50">
        <v>1</v>
      </c>
      <c r="E121" s="50">
        <v>0</v>
      </c>
      <c r="F121" s="50">
        <v>4</v>
      </c>
      <c r="G121" s="50">
        <v>2</v>
      </c>
      <c r="H121" s="50">
        <v>0</v>
      </c>
      <c r="I121" s="50">
        <v>0</v>
      </c>
      <c r="J121" s="50">
        <v>1</v>
      </c>
      <c r="K121" s="50">
        <v>1</v>
      </c>
      <c r="L121" s="50">
        <f t="shared" si="33"/>
        <v>9</v>
      </c>
      <c r="M121" s="50">
        <f t="shared" si="34"/>
        <v>7</v>
      </c>
      <c r="N121" s="49">
        <f t="shared" si="35"/>
        <v>4.5</v>
      </c>
      <c r="O121" s="43">
        <v>1</v>
      </c>
      <c r="P121" s="18">
        <f t="shared" si="36"/>
        <v>7</v>
      </c>
      <c r="Q121" s="18">
        <f t="shared" si="37"/>
        <v>6</v>
      </c>
      <c r="R121" s="18">
        <f t="shared" si="38"/>
        <v>6</v>
      </c>
      <c r="S121" s="18">
        <f t="shared" si="39"/>
        <v>3</v>
      </c>
      <c r="T121" s="18">
        <f t="shared" si="40"/>
        <v>2</v>
      </c>
    </row>
    <row r="122" spans="1:20" ht="22.5" customHeight="1" thickBot="1" x14ac:dyDescent="0.2">
      <c r="A122" s="48" t="s">
        <v>68</v>
      </c>
      <c r="B122" s="47" t="s">
        <v>67</v>
      </c>
      <c r="C122" s="46"/>
      <c r="D122" s="45">
        <f t="shared" ref="D122:K122" si="41">SUM(D94:D121)</f>
        <v>13</v>
      </c>
      <c r="E122" s="45">
        <f t="shared" si="41"/>
        <v>15</v>
      </c>
      <c r="F122" s="45">
        <f t="shared" si="41"/>
        <v>24</v>
      </c>
      <c r="G122" s="45">
        <f t="shared" si="41"/>
        <v>27</v>
      </c>
      <c r="H122" s="45">
        <f t="shared" si="41"/>
        <v>21</v>
      </c>
      <c r="I122" s="45">
        <f t="shared" si="41"/>
        <v>40</v>
      </c>
      <c r="J122" s="45">
        <f t="shared" si="41"/>
        <v>20</v>
      </c>
      <c r="K122" s="45">
        <f t="shared" si="41"/>
        <v>27</v>
      </c>
      <c r="L122" s="45">
        <f t="shared" si="33"/>
        <v>187</v>
      </c>
      <c r="M122" s="45">
        <f t="shared" si="34"/>
        <v>112</v>
      </c>
      <c r="N122" s="44">
        <f t="shared" si="35"/>
        <v>93.5</v>
      </c>
      <c r="O122" s="43">
        <v>91</v>
      </c>
      <c r="P122" s="18">
        <f t="shared" si="36"/>
        <v>79</v>
      </c>
      <c r="Q122" s="18">
        <f t="shared" si="37"/>
        <v>87</v>
      </c>
      <c r="R122" s="18">
        <f t="shared" si="38"/>
        <v>112</v>
      </c>
      <c r="S122" s="18">
        <f t="shared" si="39"/>
        <v>108</v>
      </c>
      <c r="T122" s="18">
        <f t="shared" si="40"/>
        <v>108</v>
      </c>
    </row>
    <row r="123" spans="1:20" x14ac:dyDescent="0.15">
      <c r="A123" s="1" t="s">
        <v>119</v>
      </c>
      <c r="B123" s="1"/>
      <c r="C123" s="1"/>
      <c r="D123" s="66"/>
      <c r="E123" s="66"/>
      <c r="F123" s="43"/>
      <c r="G123" s="67"/>
      <c r="H123" s="43"/>
      <c r="I123" s="43"/>
      <c r="J123" s="43"/>
      <c r="K123" s="43"/>
      <c r="L123" s="43"/>
      <c r="M123" s="43"/>
      <c r="N123" s="43"/>
    </row>
    <row r="124" spans="1:20" ht="14" thickBot="1" x14ac:dyDescent="0.2">
      <c r="A124" s="1"/>
      <c r="B124" s="1" t="s">
        <v>122</v>
      </c>
      <c r="D124" s="43"/>
      <c r="E124" s="66"/>
      <c r="F124" s="43"/>
      <c r="G124" s="43"/>
      <c r="H124" s="43"/>
      <c r="I124" s="43"/>
      <c r="J124" s="43"/>
      <c r="K124" s="43"/>
      <c r="L124" s="43"/>
      <c r="M124" s="43"/>
      <c r="N124" s="43"/>
    </row>
    <row r="125" spans="1:20" ht="22" x14ac:dyDescent="0.15">
      <c r="A125" s="65" t="s">
        <v>117</v>
      </c>
      <c r="B125" s="64"/>
      <c r="C125" s="63" t="s">
        <v>116</v>
      </c>
      <c r="D125" s="62" t="s">
        <v>11</v>
      </c>
      <c r="E125" s="62" t="s">
        <v>12</v>
      </c>
      <c r="F125" s="62" t="s">
        <v>13</v>
      </c>
      <c r="G125" s="62" t="s">
        <v>14</v>
      </c>
      <c r="H125" s="62" t="s">
        <v>15</v>
      </c>
      <c r="I125" s="62" t="s">
        <v>16</v>
      </c>
      <c r="J125" s="62" t="s">
        <v>17</v>
      </c>
      <c r="K125" s="62" t="s">
        <v>18</v>
      </c>
      <c r="L125" s="62" t="s">
        <v>115</v>
      </c>
      <c r="M125" s="62" t="s">
        <v>25</v>
      </c>
      <c r="N125" s="61" t="s">
        <v>114</v>
      </c>
      <c r="O125" s="43" t="s">
        <v>114</v>
      </c>
    </row>
    <row r="126" spans="1:20" x14ac:dyDescent="0.15">
      <c r="A126" s="53" t="s">
        <v>111</v>
      </c>
      <c r="B126" s="52" t="s">
        <v>110</v>
      </c>
      <c r="C126" s="51" t="s">
        <v>113</v>
      </c>
      <c r="D126" s="55">
        <v>17</v>
      </c>
      <c r="E126" s="55">
        <v>27</v>
      </c>
      <c r="F126" s="55">
        <v>31</v>
      </c>
      <c r="G126" s="55">
        <v>35</v>
      </c>
      <c r="H126" s="55">
        <v>21</v>
      </c>
      <c r="I126" s="55">
        <v>14</v>
      </c>
      <c r="J126" s="55">
        <v>11</v>
      </c>
      <c r="K126" s="55">
        <v>16</v>
      </c>
      <c r="L126" s="55">
        <f t="shared" ref="L126:L157" si="42">SUM(D126:K126)</f>
        <v>172</v>
      </c>
      <c r="M126" s="55">
        <f t="shared" ref="M126:M157" si="43">MAX(P126:T126)</f>
        <v>114</v>
      </c>
      <c r="N126" s="54">
        <f t="shared" ref="N126:N157" si="44">SUM(D126:K126)/2</f>
        <v>86</v>
      </c>
      <c r="O126" s="43">
        <v>24</v>
      </c>
      <c r="P126" s="18">
        <f t="shared" ref="P126:P157" si="45">SUM(D126:G126)</f>
        <v>110</v>
      </c>
      <c r="Q126" s="18">
        <f t="shared" ref="Q126:Q157" si="46">SUM(E126:H126)</f>
        <v>114</v>
      </c>
      <c r="R126" s="18">
        <f t="shared" ref="R126:R157" si="47">SUM(F126:I126)</f>
        <v>101</v>
      </c>
      <c r="S126" s="18">
        <f t="shared" ref="S126:S157" si="48">SUM(G126:J126)</f>
        <v>81</v>
      </c>
      <c r="T126" s="18">
        <f t="shared" ref="T126:T157" si="49">SUM(H126:K126)</f>
        <v>62</v>
      </c>
    </row>
    <row r="127" spans="1:20" x14ac:dyDescent="0.15">
      <c r="A127" s="53" t="s">
        <v>109</v>
      </c>
      <c r="B127" s="52" t="s">
        <v>106</v>
      </c>
      <c r="C127" s="51" t="s">
        <v>113</v>
      </c>
      <c r="D127" s="55">
        <v>1</v>
      </c>
      <c r="E127" s="55">
        <v>2</v>
      </c>
      <c r="F127" s="55">
        <v>0</v>
      </c>
      <c r="G127" s="55">
        <v>3</v>
      </c>
      <c r="H127" s="55">
        <v>5</v>
      </c>
      <c r="I127" s="55">
        <v>5</v>
      </c>
      <c r="J127" s="55">
        <v>1</v>
      </c>
      <c r="K127" s="55">
        <v>2</v>
      </c>
      <c r="L127" s="55">
        <f t="shared" si="42"/>
        <v>19</v>
      </c>
      <c r="M127" s="55">
        <f t="shared" si="43"/>
        <v>14</v>
      </c>
      <c r="N127" s="54">
        <f t="shared" si="44"/>
        <v>9.5</v>
      </c>
      <c r="O127" s="43">
        <v>13</v>
      </c>
      <c r="P127" s="18">
        <f t="shared" si="45"/>
        <v>6</v>
      </c>
      <c r="Q127" s="18">
        <f t="shared" si="46"/>
        <v>10</v>
      </c>
      <c r="R127" s="18">
        <f t="shared" si="47"/>
        <v>13</v>
      </c>
      <c r="S127" s="18">
        <f t="shared" si="48"/>
        <v>14</v>
      </c>
      <c r="T127" s="18">
        <f t="shared" si="49"/>
        <v>13</v>
      </c>
    </row>
    <row r="128" spans="1:20" x14ac:dyDescent="0.15">
      <c r="A128" s="53" t="s">
        <v>108</v>
      </c>
      <c r="B128" s="52" t="s">
        <v>106</v>
      </c>
      <c r="C128" s="51" t="s">
        <v>113</v>
      </c>
      <c r="D128" s="55">
        <v>0</v>
      </c>
      <c r="E128" s="55">
        <v>5</v>
      </c>
      <c r="F128" s="55">
        <v>1</v>
      </c>
      <c r="G128" s="55">
        <v>5</v>
      </c>
      <c r="H128" s="55">
        <v>5</v>
      </c>
      <c r="I128" s="55">
        <v>3</v>
      </c>
      <c r="J128" s="55">
        <v>3</v>
      </c>
      <c r="K128" s="55">
        <v>0</v>
      </c>
      <c r="L128" s="55">
        <f t="shared" si="42"/>
        <v>22</v>
      </c>
      <c r="M128" s="55">
        <f t="shared" si="43"/>
        <v>16</v>
      </c>
      <c r="N128" s="54">
        <f t="shared" si="44"/>
        <v>11</v>
      </c>
      <c r="O128" s="43">
        <v>13</v>
      </c>
      <c r="P128" s="18">
        <f t="shared" si="45"/>
        <v>11</v>
      </c>
      <c r="Q128" s="18">
        <f t="shared" si="46"/>
        <v>16</v>
      </c>
      <c r="R128" s="18">
        <f t="shared" si="47"/>
        <v>14</v>
      </c>
      <c r="S128" s="18">
        <f t="shared" si="48"/>
        <v>16</v>
      </c>
      <c r="T128" s="18">
        <f t="shared" si="49"/>
        <v>11</v>
      </c>
    </row>
    <row r="129" spans="1:20" x14ac:dyDescent="0.15">
      <c r="A129" s="53" t="s">
        <v>107</v>
      </c>
      <c r="B129" s="52" t="s">
        <v>106</v>
      </c>
      <c r="C129" s="51" t="s">
        <v>113</v>
      </c>
      <c r="D129" s="55">
        <v>0</v>
      </c>
      <c r="E129" s="55">
        <v>3</v>
      </c>
      <c r="F129" s="55">
        <v>0</v>
      </c>
      <c r="G129" s="55">
        <v>3</v>
      </c>
      <c r="H129" s="55">
        <v>0</v>
      </c>
      <c r="I129" s="55">
        <v>1</v>
      </c>
      <c r="J129" s="55">
        <v>3</v>
      </c>
      <c r="K129" s="55">
        <v>5</v>
      </c>
      <c r="L129" s="55">
        <f t="shared" si="42"/>
        <v>15</v>
      </c>
      <c r="M129" s="55">
        <f t="shared" si="43"/>
        <v>9</v>
      </c>
      <c r="N129" s="54">
        <f t="shared" si="44"/>
        <v>7.5</v>
      </c>
      <c r="O129" s="43">
        <v>6</v>
      </c>
      <c r="P129" s="18">
        <f t="shared" si="45"/>
        <v>6</v>
      </c>
      <c r="Q129" s="18">
        <f t="shared" si="46"/>
        <v>6</v>
      </c>
      <c r="R129" s="18">
        <f t="shared" si="47"/>
        <v>4</v>
      </c>
      <c r="S129" s="18">
        <f t="shared" si="48"/>
        <v>7</v>
      </c>
      <c r="T129" s="18">
        <f t="shared" si="49"/>
        <v>9</v>
      </c>
    </row>
    <row r="130" spans="1:20" x14ac:dyDescent="0.15">
      <c r="A130" s="53" t="s">
        <v>105</v>
      </c>
      <c r="B130" s="52" t="s">
        <v>104</v>
      </c>
      <c r="C130" s="51" t="s">
        <v>113</v>
      </c>
      <c r="D130" s="55">
        <v>1</v>
      </c>
      <c r="E130" s="55">
        <v>1</v>
      </c>
      <c r="F130" s="55">
        <v>2</v>
      </c>
      <c r="G130" s="55">
        <v>5</v>
      </c>
      <c r="H130" s="55">
        <v>2</v>
      </c>
      <c r="I130" s="55">
        <v>1</v>
      </c>
      <c r="J130" s="55">
        <v>3</v>
      </c>
      <c r="K130" s="55">
        <v>2</v>
      </c>
      <c r="L130" s="55">
        <f t="shared" si="42"/>
        <v>17</v>
      </c>
      <c r="M130" s="55">
        <f t="shared" si="43"/>
        <v>11</v>
      </c>
      <c r="N130" s="54">
        <f t="shared" si="44"/>
        <v>8.5</v>
      </c>
      <c r="O130" s="43">
        <v>13.5</v>
      </c>
      <c r="P130" s="18">
        <f t="shared" si="45"/>
        <v>9</v>
      </c>
      <c r="Q130" s="18">
        <f t="shared" si="46"/>
        <v>10</v>
      </c>
      <c r="R130" s="18">
        <f t="shared" si="47"/>
        <v>10</v>
      </c>
      <c r="S130" s="18">
        <f t="shared" si="48"/>
        <v>11</v>
      </c>
      <c r="T130" s="18">
        <f t="shared" si="49"/>
        <v>8</v>
      </c>
    </row>
    <row r="131" spans="1:20" x14ac:dyDescent="0.15">
      <c r="A131" s="53" t="s">
        <v>103</v>
      </c>
      <c r="B131" s="52" t="s">
        <v>102</v>
      </c>
      <c r="C131" s="51" t="s">
        <v>113</v>
      </c>
      <c r="D131" s="55">
        <v>6</v>
      </c>
      <c r="E131" s="55">
        <v>6</v>
      </c>
      <c r="F131" s="55">
        <v>5</v>
      </c>
      <c r="G131" s="55">
        <v>6</v>
      </c>
      <c r="H131" s="55">
        <v>8</v>
      </c>
      <c r="I131" s="55">
        <v>2</v>
      </c>
      <c r="J131" s="55">
        <v>2</v>
      </c>
      <c r="K131" s="55">
        <v>0</v>
      </c>
      <c r="L131" s="55">
        <f t="shared" si="42"/>
        <v>35</v>
      </c>
      <c r="M131" s="55">
        <f t="shared" si="43"/>
        <v>25</v>
      </c>
      <c r="N131" s="54">
        <f t="shared" si="44"/>
        <v>17.5</v>
      </c>
      <c r="O131" s="43">
        <v>21</v>
      </c>
      <c r="P131" s="18">
        <f t="shared" si="45"/>
        <v>23</v>
      </c>
      <c r="Q131" s="18">
        <f t="shared" si="46"/>
        <v>25</v>
      </c>
      <c r="R131" s="18">
        <f t="shared" si="47"/>
        <v>21</v>
      </c>
      <c r="S131" s="18">
        <f t="shared" si="48"/>
        <v>18</v>
      </c>
      <c r="T131" s="18">
        <f t="shared" si="49"/>
        <v>12</v>
      </c>
    </row>
    <row r="132" spans="1:20" x14ac:dyDescent="0.15">
      <c r="A132" s="53" t="s">
        <v>101</v>
      </c>
      <c r="B132" s="52" t="s">
        <v>99</v>
      </c>
      <c r="C132" s="51" t="s">
        <v>113</v>
      </c>
      <c r="D132" s="55">
        <v>1</v>
      </c>
      <c r="E132" s="55">
        <v>2</v>
      </c>
      <c r="F132" s="55">
        <v>7</v>
      </c>
      <c r="G132" s="55">
        <v>9</v>
      </c>
      <c r="H132" s="55">
        <v>8</v>
      </c>
      <c r="I132" s="55">
        <v>7</v>
      </c>
      <c r="J132" s="55">
        <v>4</v>
      </c>
      <c r="K132" s="55">
        <v>4</v>
      </c>
      <c r="L132" s="55">
        <f t="shared" si="42"/>
        <v>42</v>
      </c>
      <c r="M132" s="55">
        <f t="shared" si="43"/>
        <v>31</v>
      </c>
      <c r="N132" s="54">
        <f t="shared" si="44"/>
        <v>21</v>
      </c>
      <c r="O132" s="43">
        <v>21</v>
      </c>
      <c r="P132" s="18">
        <f t="shared" si="45"/>
        <v>19</v>
      </c>
      <c r="Q132" s="18">
        <f t="shared" si="46"/>
        <v>26</v>
      </c>
      <c r="R132" s="18">
        <f t="shared" si="47"/>
        <v>31</v>
      </c>
      <c r="S132" s="18">
        <f t="shared" si="48"/>
        <v>28</v>
      </c>
      <c r="T132" s="18">
        <f t="shared" si="49"/>
        <v>23</v>
      </c>
    </row>
    <row r="133" spans="1:20" x14ac:dyDescent="0.15">
      <c r="A133" s="53" t="s">
        <v>100</v>
      </c>
      <c r="B133" s="52" t="s">
        <v>99</v>
      </c>
      <c r="C133" s="51" t="s">
        <v>113</v>
      </c>
      <c r="D133" s="55">
        <v>0</v>
      </c>
      <c r="E133" s="55">
        <v>2</v>
      </c>
      <c r="F133" s="55">
        <v>4</v>
      </c>
      <c r="G133" s="55">
        <v>1</v>
      </c>
      <c r="H133" s="55">
        <v>6</v>
      </c>
      <c r="I133" s="55">
        <v>7</v>
      </c>
      <c r="J133" s="55">
        <v>1</v>
      </c>
      <c r="K133" s="55">
        <v>1</v>
      </c>
      <c r="L133" s="55">
        <f t="shared" si="42"/>
        <v>22</v>
      </c>
      <c r="M133" s="55">
        <f t="shared" si="43"/>
        <v>18</v>
      </c>
      <c r="N133" s="54">
        <f t="shared" si="44"/>
        <v>11</v>
      </c>
      <c r="O133" s="43">
        <v>9</v>
      </c>
      <c r="P133" s="18">
        <f t="shared" si="45"/>
        <v>7</v>
      </c>
      <c r="Q133" s="18">
        <f t="shared" si="46"/>
        <v>13</v>
      </c>
      <c r="R133" s="18">
        <f t="shared" si="47"/>
        <v>18</v>
      </c>
      <c r="S133" s="18">
        <f t="shared" si="48"/>
        <v>15</v>
      </c>
      <c r="T133" s="18">
        <f t="shared" si="49"/>
        <v>15</v>
      </c>
    </row>
    <row r="134" spans="1:20" x14ac:dyDescent="0.15">
      <c r="A134" s="53" t="s">
        <v>98</v>
      </c>
      <c r="B134" s="52" t="s">
        <v>95</v>
      </c>
      <c r="C134" s="51" t="s">
        <v>113</v>
      </c>
      <c r="D134" s="55">
        <v>0</v>
      </c>
      <c r="E134" s="55">
        <v>1</v>
      </c>
      <c r="F134" s="55">
        <v>0</v>
      </c>
      <c r="G134" s="55">
        <v>2</v>
      </c>
      <c r="H134" s="55">
        <v>1</v>
      </c>
      <c r="I134" s="55">
        <v>0</v>
      </c>
      <c r="J134" s="55">
        <v>2</v>
      </c>
      <c r="K134" s="55">
        <v>3</v>
      </c>
      <c r="L134" s="55">
        <f t="shared" si="42"/>
        <v>9</v>
      </c>
      <c r="M134" s="55">
        <f t="shared" si="43"/>
        <v>6</v>
      </c>
      <c r="N134" s="54">
        <f t="shared" si="44"/>
        <v>4.5</v>
      </c>
      <c r="O134" s="43">
        <v>3</v>
      </c>
      <c r="P134" s="18">
        <f t="shared" si="45"/>
        <v>3</v>
      </c>
      <c r="Q134" s="18">
        <f t="shared" si="46"/>
        <v>4</v>
      </c>
      <c r="R134" s="18">
        <f t="shared" si="47"/>
        <v>3</v>
      </c>
      <c r="S134" s="18">
        <f t="shared" si="48"/>
        <v>5</v>
      </c>
      <c r="T134" s="18">
        <f t="shared" si="49"/>
        <v>6</v>
      </c>
    </row>
    <row r="135" spans="1:20" x14ac:dyDescent="0.15">
      <c r="A135" s="53" t="s">
        <v>97</v>
      </c>
      <c r="B135" s="52" t="s">
        <v>95</v>
      </c>
      <c r="C135" s="51" t="s">
        <v>113</v>
      </c>
      <c r="D135" s="55">
        <v>0</v>
      </c>
      <c r="E135" s="55">
        <v>0</v>
      </c>
      <c r="F135" s="55">
        <v>0</v>
      </c>
      <c r="G135" s="55">
        <v>0</v>
      </c>
      <c r="H135" s="55">
        <v>0</v>
      </c>
      <c r="I135" s="55">
        <v>2</v>
      </c>
      <c r="J135" s="55">
        <v>1</v>
      </c>
      <c r="K135" s="55">
        <v>0</v>
      </c>
      <c r="L135" s="55">
        <f t="shared" si="42"/>
        <v>3</v>
      </c>
      <c r="M135" s="55">
        <f t="shared" si="43"/>
        <v>3</v>
      </c>
      <c r="N135" s="54">
        <f t="shared" si="44"/>
        <v>1.5</v>
      </c>
      <c r="O135" s="43">
        <v>4</v>
      </c>
      <c r="P135" s="18">
        <f t="shared" si="45"/>
        <v>0</v>
      </c>
      <c r="Q135" s="18">
        <f t="shared" si="46"/>
        <v>0</v>
      </c>
      <c r="R135" s="18">
        <f t="shared" si="47"/>
        <v>2</v>
      </c>
      <c r="S135" s="18">
        <f t="shared" si="48"/>
        <v>3</v>
      </c>
      <c r="T135" s="18">
        <f t="shared" si="49"/>
        <v>3</v>
      </c>
    </row>
    <row r="136" spans="1:20" x14ac:dyDescent="0.15">
      <c r="A136" s="53" t="s">
        <v>96</v>
      </c>
      <c r="B136" s="52" t="s">
        <v>95</v>
      </c>
      <c r="C136" s="51" t="s">
        <v>113</v>
      </c>
      <c r="D136" s="55">
        <v>7</v>
      </c>
      <c r="E136" s="55">
        <v>2</v>
      </c>
      <c r="F136" s="55">
        <v>12</v>
      </c>
      <c r="G136" s="55">
        <v>14</v>
      </c>
      <c r="H136" s="55">
        <v>9</v>
      </c>
      <c r="I136" s="55">
        <v>8</v>
      </c>
      <c r="J136" s="55">
        <v>5</v>
      </c>
      <c r="K136" s="55">
        <v>9</v>
      </c>
      <c r="L136" s="55">
        <f t="shared" si="42"/>
        <v>66</v>
      </c>
      <c r="M136" s="55">
        <f t="shared" si="43"/>
        <v>43</v>
      </c>
      <c r="N136" s="54">
        <f t="shared" si="44"/>
        <v>33</v>
      </c>
      <c r="O136" s="43">
        <v>39</v>
      </c>
      <c r="P136" s="18">
        <f t="shared" si="45"/>
        <v>35</v>
      </c>
      <c r="Q136" s="18">
        <f t="shared" si="46"/>
        <v>37</v>
      </c>
      <c r="R136" s="18">
        <f t="shared" si="47"/>
        <v>43</v>
      </c>
      <c r="S136" s="18">
        <f t="shared" si="48"/>
        <v>36</v>
      </c>
      <c r="T136" s="18">
        <f t="shared" si="49"/>
        <v>31</v>
      </c>
    </row>
    <row r="137" spans="1:20" x14ac:dyDescent="0.15">
      <c r="A137" s="53" t="s">
        <v>94</v>
      </c>
      <c r="B137" s="52" t="s">
        <v>89</v>
      </c>
      <c r="C137" s="51" t="s">
        <v>113</v>
      </c>
      <c r="D137" s="55">
        <v>3</v>
      </c>
      <c r="E137" s="55">
        <v>3</v>
      </c>
      <c r="F137" s="55">
        <v>9</v>
      </c>
      <c r="G137" s="55">
        <v>8</v>
      </c>
      <c r="H137" s="55">
        <v>6</v>
      </c>
      <c r="I137" s="55">
        <v>10</v>
      </c>
      <c r="J137" s="55">
        <v>4</v>
      </c>
      <c r="K137" s="55">
        <v>4</v>
      </c>
      <c r="L137" s="55">
        <f t="shared" si="42"/>
        <v>47</v>
      </c>
      <c r="M137" s="55">
        <f t="shared" si="43"/>
        <v>33</v>
      </c>
      <c r="N137" s="54">
        <f t="shared" si="44"/>
        <v>23.5</v>
      </c>
      <c r="O137" s="43">
        <v>19.5</v>
      </c>
      <c r="P137" s="18">
        <f t="shared" si="45"/>
        <v>23</v>
      </c>
      <c r="Q137" s="18">
        <f t="shared" si="46"/>
        <v>26</v>
      </c>
      <c r="R137" s="18">
        <f t="shared" si="47"/>
        <v>33</v>
      </c>
      <c r="S137" s="18">
        <f t="shared" si="48"/>
        <v>28</v>
      </c>
      <c r="T137" s="18">
        <f t="shared" si="49"/>
        <v>24</v>
      </c>
    </row>
    <row r="138" spans="1:20" x14ac:dyDescent="0.15">
      <c r="A138" s="53" t="s">
        <v>93</v>
      </c>
      <c r="B138" s="52" t="s">
        <v>89</v>
      </c>
      <c r="C138" s="51" t="s">
        <v>113</v>
      </c>
      <c r="D138" s="55">
        <v>0</v>
      </c>
      <c r="E138" s="55">
        <v>0</v>
      </c>
      <c r="F138" s="55">
        <v>0</v>
      </c>
      <c r="G138" s="55">
        <v>1</v>
      </c>
      <c r="H138" s="55">
        <v>1</v>
      </c>
      <c r="I138" s="55">
        <v>0</v>
      </c>
      <c r="J138" s="55">
        <v>2</v>
      </c>
      <c r="K138" s="55">
        <v>2</v>
      </c>
      <c r="L138" s="55">
        <f t="shared" si="42"/>
        <v>6</v>
      </c>
      <c r="M138" s="55">
        <f t="shared" si="43"/>
        <v>5</v>
      </c>
      <c r="N138" s="54">
        <f t="shared" si="44"/>
        <v>3</v>
      </c>
      <c r="O138" s="43">
        <v>2.5</v>
      </c>
      <c r="P138" s="18">
        <f t="shared" si="45"/>
        <v>1</v>
      </c>
      <c r="Q138" s="18">
        <f t="shared" si="46"/>
        <v>2</v>
      </c>
      <c r="R138" s="18">
        <f t="shared" si="47"/>
        <v>2</v>
      </c>
      <c r="S138" s="18">
        <f t="shared" si="48"/>
        <v>4</v>
      </c>
      <c r="T138" s="18">
        <f t="shared" si="49"/>
        <v>5</v>
      </c>
    </row>
    <row r="139" spans="1:20" x14ac:dyDescent="0.15">
      <c r="A139" s="53" t="s">
        <v>92</v>
      </c>
      <c r="B139" s="52" t="s">
        <v>89</v>
      </c>
      <c r="C139" s="51" t="s">
        <v>113</v>
      </c>
      <c r="D139" s="55">
        <v>0</v>
      </c>
      <c r="E139" s="55">
        <v>0</v>
      </c>
      <c r="F139" s="55">
        <v>0</v>
      </c>
      <c r="G139" s="55">
        <v>0</v>
      </c>
      <c r="H139" s="55">
        <v>0</v>
      </c>
      <c r="I139" s="55">
        <v>0</v>
      </c>
      <c r="J139" s="55">
        <v>0</v>
      </c>
      <c r="K139" s="55">
        <v>0</v>
      </c>
      <c r="L139" s="55">
        <f t="shared" si="42"/>
        <v>0</v>
      </c>
      <c r="M139" s="55">
        <f t="shared" si="43"/>
        <v>0</v>
      </c>
      <c r="N139" s="54">
        <f t="shared" si="44"/>
        <v>0</v>
      </c>
      <c r="O139" s="43">
        <v>0</v>
      </c>
      <c r="P139" s="18">
        <f t="shared" si="45"/>
        <v>0</v>
      </c>
      <c r="Q139" s="18">
        <f t="shared" si="46"/>
        <v>0</v>
      </c>
      <c r="R139" s="18">
        <f t="shared" si="47"/>
        <v>0</v>
      </c>
      <c r="S139" s="18">
        <f t="shared" si="48"/>
        <v>0</v>
      </c>
      <c r="T139" s="18">
        <f t="shared" si="49"/>
        <v>0</v>
      </c>
    </row>
    <row r="140" spans="1:20" x14ac:dyDescent="0.15">
      <c r="A140" s="53" t="s">
        <v>91</v>
      </c>
      <c r="B140" s="52" t="s">
        <v>89</v>
      </c>
      <c r="C140" s="51" t="s">
        <v>113</v>
      </c>
      <c r="D140" s="55">
        <v>0</v>
      </c>
      <c r="E140" s="55">
        <v>1</v>
      </c>
      <c r="F140" s="55">
        <v>3</v>
      </c>
      <c r="G140" s="55">
        <v>0</v>
      </c>
      <c r="H140" s="55">
        <v>0</v>
      </c>
      <c r="I140" s="55">
        <v>1</v>
      </c>
      <c r="J140" s="55">
        <v>1</v>
      </c>
      <c r="K140" s="55">
        <v>4</v>
      </c>
      <c r="L140" s="55">
        <f t="shared" si="42"/>
        <v>10</v>
      </c>
      <c r="M140" s="55">
        <f t="shared" si="43"/>
        <v>6</v>
      </c>
      <c r="N140" s="54">
        <f t="shared" si="44"/>
        <v>5</v>
      </c>
      <c r="O140" s="43">
        <v>2</v>
      </c>
      <c r="P140" s="18">
        <f t="shared" si="45"/>
        <v>4</v>
      </c>
      <c r="Q140" s="18">
        <f t="shared" si="46"/>
        <v>4</v>
      </c>
      <c r="R140" s="18">
        <f t="shared" si="47"/>
        <v>4</v>
      </c>
      <c r="S140" s="18">
        <f t="shared" si="48"/>
        <v>2</v>
      </c>
      <c r="T140" s="18">
        <f t="shared" si="49"/>
        <v>6</v>
      </c>
    </row>
    <row r="141" spans="1:20" x14ac:dyDescent="0.15">
      <c r="A141" s="53" t="s">
        <v>90</v>
      </c>
      <c r="B141" s="52" t="s">
        <v>89</v>
      </c>
      <c r="C141" s="51" t="s">
        <v>113</v>
      </c>
      <c r="D141" s="55">
        <v>0</v>
      </c>
      <c r="E141" s="55">
        <v>0</v>
      </c>
      <c r="F141" s="55">
        <v>1</v>
      </c>
      <c r="G141" s="55">
        <v>1</v>
      </c>
      <c r="H141" s="55">
        <v>2</v>
      </c>
      <c r="I141" s="55">
        <v>2</v>
      </c>
      <c r="J141" s="55">
        <v>1</v>
      </c>
      <c r="K141" s="55">
        <v>0</v>
      </c>
      <c r="L141" s="55">
        <f t="shared" si="42"/>
        <v>7</v>
      </c>
      <c r="M141" s="55">
        <f t="shared" si="43"/>
        <v>6</v>
      </c>
      <c r="N141" s="54">
        <f t="shared" si="44"/>
        <v>3.5</v>
      </c>
      <c r="O141" s="43">
        <v>5</v>
      </c>
      <c r="P141" s="18">
        <f t="shared" si="45"/>
        <v>2</v>
      </c>
      <c r="Q141" s="18">
        <f t="shared" si="46"/>
        <v>4</v>
      </c>
      <c r="R141" s="18">
        <f t="shared" si="47"/>
        <v>6</v>
      </c>
      <c r="S141" s="18">
        <f t="shared" si="48"/>
        <v>6</v>
      </c>
      <c r="T141" s="18">
        <f t="shared" si="49"/>
        <v>5</v>
      </c>
    </row>
    <row r="142" spans="1:20" x14ac:dyDescent="0.15">
      <c r="A142" s="53" t="s">
        <v>88</v>
      </c>
      <c r="B142" s="52" t="s">
        <v>87</v>
      </c>
      <c r="C142" s="51" t="s">
        <v>113</v>
      </c>
      <c r="D142" s="55">
        <v>0</v>
      </c>
      <c r="E142" s="55">
        <v>1</v>
      </c>
      <c r="F142" s="55">
        <v>3</v>
      </c>
      <c r="G142" s="55">
        <v>2</v>
      </c>
      <c r="H142" s="55">
        <v>1</v>
      </c>
      <c r="I142" s="55">
        <v>2</v>
      </c>
      <c r="J142" s="55">
        <v>1</v>
      </c>
      <c r="K142" s="55">
        <v>0</v>
      </c>
      <c r="L142" s="55">
        <f t="shared" si="42"/>
        <v>10</v>
      </c>
      <c r="M142" s="55">
        <f t="shared" si="43"/>
        <v>8</v>
      </c>
      <c r="N142" s="54">
        <f t="shared" si="44"/>
        <v>5</v>
      </c>
      <c r="O142" s="43">
        <v>5</v>
      </c>
      <c r="P142" s="18">
        <f t="shared" si="45"/>
        <v>6</v>
      </c>
      <c r="Q142" s="18">
        <f t="shared" si="46"/>
        <v>7</v>
      </c>
      <c r="R142" s="18">
        <f t="shared" si="47"/>
        <v>8</v>
      </c>
      <c r="S142" s="18">
        <f t="shared" si="48"/>
        <v>6</v>
      </c>
      <c r="T142" s="18">
        <f t="shared" si="49"/>
        <v>4</v>
      </c>
    </row>
    <row r="143" spans="1:20" x14ac:dyDescent="0.15">
      <c r="A143" s="53" t="s">
        <v>86</v>
      </c>
      <c r="B143" s="52" t="s">
        <v>80</v>
      </c>
      <c r="C143" s="51" t="s">
        <v>113</v>
      </c>
      <c r="D143" s="55">
        <v>0</v>
      </c>
      <c r="E143" s="55">
        <v>2</v>
      </c>
      <c r="F143" s="55">
        <v>0</v>
      </c>
      <c r="G143" s="55">
        <v>0</v>
      </c>
      <c r="H143" s="55">
        <v>1</v>
      </c>
      <c r="I143" s="55">
        <v>1</v>
      </c>
      <c r="J143" s="55">
        <v>1</v>
      </c>
      <c r="K143" s="55">
        <v>2</v>
      </c>
      <c r="L143" s="55">
        <f t="shared" si="42"/>
        <v>7</v>
      </c>
      <c r="M143" s="55">
        <f t="shared" si="43"/>
        <v>5</v>
      </c>
      <c r="N143" s="54">
        <f t="shared" si="44"/>
        <v>3.5</v>
      </c>
      <c r="O143" s="43">
        <v>19.5</v>
      </c>
      <c r="P143" s="18">
        <f t="shared" si="45"/>
        <v>2</v>
      </c>
      <c r="Q143" s="18">
        <f t="shared" si="46"/>
        <v>3</v>
      </c>
      <c r="R143" s="18">
        <f t="shared" si="47"/>
        <v>2</v>
      </c>
      <c r="S143" s="18">
        <f t="shared" si="48"/>
        <v>3</v>
      </c>
      <c r="T143" s="18">
        <f t="shared" si="49"/>
        <v>5</v>
      </c>
    </row>
    <row r="144" spans="1:20" x14ac:dyDescent="0.15">
      <c r="A144" s="53" t="s">
        <v>85</v>
      </c>
      <c r="B144" s="52" t="s">
        <v>84</v>
      </c>
      <c r="C144" s="51" t="s">
        <v>113</v>
      </c>
      <c r="D144" s="55">
        <v>0</v>
      </c>
      <c r="E144" s="55">
        <v>2</v>
      </c>
      <c r="F144" s="55">
        <v>2</v>
      </c>
      <c r="G144" s="55">
        <v>0</v>
      </c>
      <c r="H144" s="55">
        <v>1</v>
      </c>
      <c r="I144" s="55">
        <v>4</v>
      </c>
      <c r="J144" s="55">
        <v>0</v>
      </c>
      <c r="K144" s="55">
        <v>3</v>
      </c>
      <c r="L144" s="55">
        <f t="shared" si="42"/>
        <v>12</v>
      </c>
      <c r="M144" s="55">
        <f t="shared" si="43"/>
        <v>8</v>
      </c>
      <c r="N144" s="54">
        <f t="shared" si="44"/>
        <v>6</v>
      </c>
      <c r="O144" s="43">
        <v>10</v>
      </c>
      <c r="P144" s="18">
        <f t="shared" si="45"/>
        <v>4</v>
      </c>
      <c r="Q144" s="18">
        <f t="shared" si="46"/>
        <v>5</v>
      </c>
      <c r="R144" s="18">
        <f t="shared" si="47"/>
        <v>7</v>
      </c>
      <c r="S144" s="18">
        <f t="shared" si="48"/>
        <v>5</v>
      </c>
      <c r="T144" s="18">
        <f t="shared" si="49"/>
        <v>8</v>
      </c>
    </row>
    <row r="145" spans="1:20" x14ac:dyDescent="0.15">
      <c r="A145" s="53" t="s">
        <v>83</v>
      </c>
      <c r="B145" s="52" t="s">
        <v>80</v>
      </c>
      <c r="C145" s="51" t="s">
        <v>113</v>
      </c>
      <c r="D145" s="55">
        <v>0</v>
      </c>
      <c r="E145" s="55">
        <v>0</v>
      </c>
      <c r="F145" s="55">
        <v>0</v>
      </c>
      <c r="G145" s="55">
        <v>0</v>
      </c>
      <c r="H145" s="55">
        <v>0</v>
      </c>
      <c r="I145" s="55">
        <v>1</v>
      </c>
      <c r="J145" s="55">
        <v>0</v>
      </c>
      <c r="K145" s="55">
        <v>0</v>
      </c>
      <c r="L145" s="55">
        <f t="shared" si="42"/>
        <v>1</v>
      </c>
      <c r="M145" s="55">
        <f t="shared" si="43"/>
        <v>1</v>
      </c>
      <c r="N145" s="54">
        <f t="shared" si="44"/>
        <v>0.5</v>
      </c>
      <c r="O145" s="43">
        <v>0.5</v>
      </c>
      <c r="P145" s="18">
        <f t="shared" si="45"/>
        <v>0</v>
      </c>
      <c r="Q145" s="18">
        <f t="shared" si="46"/>
        <v>0</v>
      </c>
      <c r="R145" s="18">
        <f t="shared" si="47"/>
        <v>1</v>
      </c>
      <c r="S145" s="18">
        <f t="shared" si="48"/>
        <v>1</v>
      </c>
      <c r="T145" s="18">
        <f t="shared" si="49"/>
        <v>1</v>
      </c>
    </row>
    <row r="146" spans="1:20" x14ac:dyDescent="0.15">
      <c r="A146" s="53" t="s">
        <v>82</v>
      </c>
      <c r="B146" s="52" t="s">
        <v>80</v>
      </c>
      <c r="C146" s="51" t="s">
        <v>113</v>
      </c>
      <c r="D146" s="55">
        <v>0</v>
      </c>
      <c r="E146" s="55">
        <v>0</v>
      </c>
      <c r="F146" s="55">
        <v>0</v>
      </c>
      <c r="G146" s="55">
        <v>0</v>
      </c>
      <c r="H146" s="55">
        <v>0</v>
      </c>
      <c r="I146" s="55">
        <v>1</v>
      </c>
      <c r="J146" s="55">
        <v>1</v>
      </c>
      <c r="K146" s="55">
        <v>1</v>
      </c>
      <c r="L146" s="55">
        <f t="shared" si="42"/>
        <v>3</v>
      </c>
      <c r="M146" s="55">
        <f t="shared" si="43"/>
        <v>3</v>
      </c>
      <c r="N146" s="54">
        <f t="shared" si="44"/>
        <v>1.5</v>
      </c>
      <c r="O146" s="43">
        <v>4</v>
      </c>
      <c r="P146" s="18">
        <f t="shared" si="45"/>
        <v>0</v>
      </c>
      <c r="Q146" s="18">
        <f t="shared" si="46"/>
        <v>0</v>
      </c>
      <c r="R146" s="18">
        <f t="shared" si="47"/>
        <v>1</v>
      </c>
      <c r="S146" s="18">
        <f t="shared" si="48"/>
        <v>2</v>
      </c>
      <c r="T146" s="18">
        <f t="shared" si="49"/>
        <v>3</v>
      </c>
    </row>
    <row r="147" spans="1:20" x14ac:dyDescent="0.15">
      <c r="A147" s="53" t="s">
        <v>81</v>
      </c>
      <c r="B147" s="52" t="s">
        <v>80</v>
      </c>
      <c r="C147" s="51" t="s">
        <v>113</v>
      </c>
      <c r="D147" s="55">
        <v>4</v>
      </c>
      <c r="E147" s="55">
        <v>3</v>
      </c>
      <c r="F147" s="55">
        <v>2</v>
      </c>
      <c r="G147" s="55">
        <v>9</v>
      </c>
      <c r="H147" s="55">
        <v>11</v>
      </c>
      <c r="I147" s="55">
        <v>8</v>
      </c>
      <c r="J147" s="55">
        <v>6</v>
      </c>
      <c r="K147" s="55">
        <v>7</v>
      </c>
      <c r="L147" s="55">
        <f t="shared" si="42"/>
        <v>50</v>
      </c>
      <c r="M147" s="55">
        <f t="shared" si="43"/>
        <v>34</v>
      </c>
      <c r="N147" s="54">
        <f t="shared" si="44"/>
        <v>25</v>
      </c>
      <c r="O147" s="43">
        <v>21</v>
      </c>
      <c r="P147" s="18">
        <f t="shared" si="45"/>
        <v>18</v>
      </c>
      <c r="Q147" s="18">
        <f t="shared" si="46"/>
        <v>25</v>
      </c>
      <c r="R147" s="18">
        <f t="shared" si="47"/>
        <v>30</v>
      </c>
      <c r="S147" s="18">
        <f t="shared" si="48"/>
        <v>34</v>
      </c>
      <c r="T147" s="18">
        <f t="shared" si="49"/>
        <v>32</v>
      </c>
    </row>
    <row r="148" spans="1:20" x14ac:dyDescent="0.15">
      <c r="A148" s="53" t="s">
        <v>79</v>
      </c>
      <c r="B148" s="52" t="s">
        <v>73</v>
      </c>
      <c r="C148" s="51" t="s">
        <v>113</v>
      </c>
      <c r="D148" s="55">
        <v>0</v>
      </c>
      <c r="E148" s="55">
        <v>1</v>
      </c>
      <c r="F148" s="55">
        <v>0</v>
      </c>
      <c r="G148" s="55">
        <v>3</v>
      </c>
      <c r="H148" s="55">
        <v>0</v>
      </c>
      <c r="I148" s="55">
        <v>1</v>
      </c>
      <c r="J148" s="55">
        <v>1</v>
      </c>
      <c r="K148" s="55">
        <v>1</v>
      </c>
      <c r="L148" s="55">
        <f t="shared" si="42"/>
        <v>7</v>
      </c>
      <c r="M148" s="55">
        <f t="shared" si="43"/>
        <v>5</v>
      </c>
      <c r="N148" s="54">
        <f t="shared" si="44"/>
        <v>3.5</v>
      </c>
      <c r="O148" s="43">
        <v>1.5</v>
      </c>
      <c r="P148" s="18">
        <f t="shared" si="45"/>
        <v>4</v>
      </c>
      <c r="Q148" s="18">
        <f t="shared" si="46"/>
        <v>4</v>
      </c>
      <c r="R148" s="18">
        <f t="shared" si="47"/>
        <v>4</v>
      </c>
      <c r="S148" s="18">
        <f t="shared" si="48"/>
        <v>5</v>
      </c>
      <c r="T148" s="18">
        <f t="shared" si="49"/>
        <v>3</v>
      </c>
    </row>
    <row r="149" spans="1:20" x14ac:dyDescent="0.15">
      <c r="A149" s="53" t="s">
        <v>78</v>
      </c>
      <c r="B149" s="52" t="s">
        <v>77</v>
      </c>
      <c r="C149" s="51" t="s">
        <v>113</v>
      </c>
      <c r="D149" s="55">
        <v>0</v>
      </c>
      <c r="E149" s="55">
        <v>1</v>
      </c>
      <c r="F149" s="55">
        <v>1</v>
      </c>
      <c r="G149" s="55">
        <v>0</v>
      </c>
      <c r="H149" s="55">
        <v>1</v>
      </c>
      <c r="I149" s="55">
        <v>0</v>
      </c>
      <c r="J149" s="55">
        <v>0</v>
      </c>
      <c r="K149" s="55">
        <v>0</v>
      </c>
      <c r="L149" s="55">
        <f t="shared" si="42"/>
        <v>3</v>
      </c>
      <c r="M149" s="55">
        <f t="shared" si="43"/>
        <v>3</v>
      </c>
      <c r="N149" s="54">
        <f t="shared" si="44"/>
        <v>1.5</v>
      </c>
      <c r="O149" s="43">
        <v>1</v>
      </c>
      <c r="P149" s="18">
        <f t="shared" si="45"/>
        <v>2</v>
      </c>
      <c r="Q149" s="18">
        <f t="shared" si="46"/>
        <v>3</v>
      </c>
      <c r="R149" s="18">
        <f t="shared" si="47"/>
        <v>2</v>
      </c>
      <c r="S149" s="18">
        <f t="shared" si="48"/>
        <v>1</v>
      </c>
      <c r="T149" s="18">
        <f t="shared" si="49"/>
        <v>1</v>
      </c>
    </row>
    <row r="150" spans="1:20" x14ac:dyDescent="0.15">
      <c r="A150" s="53" t="s">
        <v>76</v>
      </c>
      <c r="B150" s="52" t="s">
        <v>75</v>
      </c>
      <c r="C150" s="51" t="s">
        <v>113</v>
      </c>
      <c r="D150" s="55">
        <v>5</v>
      </c>
      <c r="E150" s="55">
        <v>0</v>
      </c>
      <c r="F150" s="55">
        <v>5</v>
      </c>
      <c r="G150" s="55">
        <v>8</v>
      </c>
      <c r="H150" s="55">
        <v>7</v>
      </c>
      <c r="I150" s="55">
        <v>7</v>
      </c>
      <c r="J150" s="55">
        <v>6</v>
      </c>
      <c r="K150" s="55">
        <v>0</v>
      </c>
      <c r="L150" s="55">
        <f t="shared" si="42"/>
        <v>38</v>
      </c>
      <c r="M150" s="55">
        <f t="shared" si="43"/>
        <v>28</v>
      </c>
      <c r="N150" s="54">
        <f t="shared" si="44"/>
        <v>19</v>
      </c>
      <c r="O150" s="43">
        <v>10</v>
      </c>
      <c r="P150" s="18">
        <f t="shared" si="45"/>
        <v>18</v>
      </c>
      <c r="Q150" s="18">
        <f t="shared" si="46"/>
        <v>20</v>
      </c>
      <c r="R150" s="18">
        <f t="shared" si="47"/>
        <v>27</v>
      </c>
      <c r="S150" s="18">
        <f t="shared" si="48"/>
        <v>28</v>
      </c>
      <c r="T150" s="18">
        <f t="shared" si="49"/>
        <v>20</v>
      </c>
    </row>
    <row r="151" spans="1:20" x14ac:dyDescent="0.15">
      <c r="A151" s="53" t="s">
        <v>74</v>
      </c>
      <c r="B151" s="52" t="s">
        <v>73</v>
      </c>
      <c r="C151" s="51" t="s">
        <v>113</v>
      </c>
      <c r="D151" s="55">
        <v>0</v>
      </c>
      <c r="E151" s="55">
        <v>0</v>
      </c>
      <c r="F151" s="55">
        <v>0</v>
      </c>
      <c r="G151" s="55">
        <v>1</v>
      </c>
      <c r="H151" s="55">
        <v>0</v>
      </c>
      <c r="I151" s="55">
        <v>0</v>
      </c>
      <c r="J151" s="55">
        <v>0</v>
      </c>
      <c r="K151" s="55">
        <v>0</v>
      </c>
      <c r="L151" s="55">
        <f t="shared" si="42"/>
        <v>1</v>
      </c>
      <c r="M151" s="55">
        <f t="shared" si="43"/>
        <v>1</v>
      </c>
      <c r="N151" s="54">
        <f t="shared" si="44"/>
        <v>0.5</v>
      </c>
      <c r="O151" s="43">
        <v>1</v>
      </c>
      <c r="P151" s="18">
        <f t="shared" si="45"/>
        <v>1</v>
      </c>
      <c r="Q151" s="18">
        <f t="shared" si="46"/>
        <v>1</v>
      </c>
      <c r="R151" s="18">
        <f t="shared" si="47"/>
        <v>1</v>
      </c>
      <c r="S151" s="18">
        <f t="shared" si="48"/>
        <v>1</v>
      </c>
      <c r="T151" s="18">
        <f t="shared" si="49"/>
        <v>0</v>
      </c>
    </row>
    <row r="152" spans="1:20" x14ac:dyDescent="0.15">
      <c r="A152" s="53" t="s">
        <v>43</v>
      </c>
      <c r="B152" s="52" t="s">
        <v>72</v>
      </c>
      <c r="C152" s="51" t="s">
        <v>113</v>
      </c>
      <c r="D152" s="50">
        <v>6</v>
      </c>
      <c r="E152" s="50">
        <v>7</v>
      </c>
      <c r="F152" s="50">
        <v>4</v>
      </c>
      <c r="G152" s="50">
        <v>5</v>
      </c>
      <c r="H152" s="50">
        <v>11</v>
      </c>
      <c r="I152" s="50">
        <v>6</v>
      </c>
      <c r="J152" s="50">
        <v>6</v>
      </c>
      <c r="K152" s="50">
        <v>6</v>
      </c>
      <c r="L152" s="50">
        <f t="shared" si="42"/>
        <v>51</v>
      </c>
      <c r="M152" s="50">
        <f t="shared" si="43"/>
        <v>29</v>
      </c>
      <c r="N152" s="49">
        <f t="shared" si="44"/>
        <v>25.5</v>
      </c>
      <c r="O152" s="43">
        <v>97.5</v>
      </c>
      <c r="P152" s="18">
        <f t="shared" si="45"/>
        <v>22</v>
      </c>
      <c r="Q152" s="18">
        <f t="shared" si="46"/>
        <v>27</v>
      </c>
      <c r="R152" s="18">
        <f t="shared" si="47"/>
        <v>26</v>
      </c>
      <c r="S152" s="18">
        <f t="shared" si="48"/>
        <v>28</v>
      </c>
      <c r="T152" s="18">
        <f t="shared" si="49"/>
        <v>29</v>
      </c>
    </row>
    <row r="153" spans="1:20" x14ac:dyDescent="0.15">
      <c r="A153" s="53" t="s">
        <v>71</v>
      </c>
      <c r="B153" s="52" t="s">
        <v>70</v>
      </c>
      <c r="C153" s="51" t="s">
        <v>113</v>
      </c>
      <c r="D153" s="50">
        <v>0</v>
      </c>
      <c r="E153" s="50">
        <v>0</v>
      </c>
      <c r="F153" s="50">
        <v>0</v>
      </c>
      <c r="G153" s="50">
        <v>2</v>
      </c>
      <c r="H153" s="50">
        <v>2</v>
      </c>
      <c r="I153" s="50">
        <v>2</v>
      </c>
      <c r="J153" s="50">
        <v>0</v>
      </c>
      <c r="K153" s="50">
        <v>0</v>
      </c>
      <c r="L153" s="50">
        <f t="shared" si="42"/>
        <v>6</v>
      </c>
      <c r="M153" s="50">
        <f t="shared" si="43"/>
        <v>6</v>
      </c>
      <c r="N153" s="49">
        <f t="shared" si="44"/>
        <v>3</v>
      </c>
      <c r="O153" s="43">
        <v>1</v>
      </c>
      <c r="P153" s="18">
        <f t="shared" si="45"/>
        <v>2</v>
      </c>
      <c r="Q153" s="18">
        <f t="shared" si="46"/>
        <v>4</v>
      </c>
      <c r="R153" s="18">
        <f t="shared" si="47"/>
        <v>6</v>
      </c>
      <c r="S153" s="18">
        <f t="shared" si="48"/>
        <v>6</v>
      </c>
      <c r="T153" s="18">
        <f t="shared" si="49"/>
        <v>4</v>
      </c>
    </row>
    <row r="154" spans="1:20" ht="22.5" customHeight="1" x14ac:dyDescent="0.15">
      <c r="A154" s="60" t="s">
        <v>68</v>
      </c>
      <c r="B154" s="59" t="s">
        <v>112</v>
      </c>
      <c r="C154" s="58"/>
      <c r="D154" s="57">
        <f t="shared" ref="D154:K154" si="50">SUM(D126:D153)</f>
        <v>51</v>
      </c>
      <c r="E154" s="57">
        <f t="shared" si="50"/>
        <v>72</v>
      </c>
      <c r="F154" s="57">
        <f t="shared" si="50"/>
        <v>92</v>
      </c>
      <c r="G154" s="57">
        <f t="shared" si="50"/>
        <v>123</v>
      </c>
      <c r="H154" s="57">
        <f t="shared" si="50"/>
        <v>109</v>
      </c>
      <c r="I154" s="57">
        <f t="shared" si="50"/>
        <v>96</v>
      </c>
      <c r="J154" s="57">
        <f t="shared" si="50"/>
        <v>66</v>
      </c>
      <c r="K154" s="57">
        <f t="shared" si="50"/>
        <v>72</v>
      </c>
      <c r="L154" s="57">
        <f t="shared" si="42"/>
        <v>681</v>
      </c>
      <c r="M154" s="57">
        <f t="shared" si="43"/>
        <v>420</v>
      </c>
      <c r="N154" s="56">
        <f t="shared" si="44"/>
        <v>340.5</v>
      </c>
      <c r="O154" s="43">
        <v>367.5</v>
      </c>
      <c r="P154" s="18">
        <f t="shared" si="45"/>
        <v>338</v>
      </c>
      <c r="Q154" s="18">
        <f t="shared" si="46"/>
        <v>396</v>
      </c>
      <c r="R154" s="18">
        <f t="shared" si="47"/>
        <v>420</v>
      </c>
      <c r="S154" s="18">
        <f t="shared" si="48"/>
        <v>394</v>
      </c>
      <c r="T154" s="18">
        <f t="shared" si="49"/>
        <v>343</v>
      </c>
    </row>
    <row r="155" spans="1:20" x14ac:dyDescent="0.15">
      <c r="A155" s="53" t="s">
        <v>111</v>
      </c>
      <c r="B155" s="52" t="s">
        <v>110</v>
      </c>
      <c r="C155" s="51" t="s">
        <v>69</v>
      </c>
      <c r="D155" s="55">
        <v>2</v>
      </c>
      <c r="E155" s="55">
        <v>1</v>
      </c>
      <c r="F155" s="55">
        <v>1</v>
      </c>
      <c r="G155" s="55">
        <v>3</v>
      </c>
      <c r="H155" s="55">
        <v>5</v>
      </c>
      <c r="I155" s="55">
        <v>2</v>
      </c>
      <c r="J155" s="55">
        <v>5</v>
      </c>
      <c r="K155" s="55">
        <v>3</v>
      </c>
      <c r="L155" s="55">
        <f t="shared" si="42"/>
        <v>22</v>
      </c>
      <c r="M155" s="55">
        <f t="shared" si="43"/>
        <v>15</v>
      </c>
      <c r="N155" s="54">
        <f t="shared" si="44"/>
        <v>11</v>
      </c>
      <c r="O155" s="43">
        <v>7.5</v>
      </c>
      <c r="P155" s="18">
        <f t="shared" si="45"/>
        <v>7</v>
      </c>
      <c r="Q155" s="18">
        <f t="shared" si="46"/>
        <v>10</v>
      </c>
      <c r="R155" s="18">
        <f t="shared" si="47"/>
        <v>11</v>
      </c>
      <c r="S155" s="18">
        <f t="shared" si="48"/>
        <v>15</v>
      </c>
      <c r="T155" s="18">
        <f t="shared" si="49"/>
        <v>15</v>
      </c>
    </row>
    <row r="156" spans="1:20" x14ac:dyDescent="0.15">
      <c r="A156" s="53" t="s">
        <v>109</v>
      </c>
      <c r="B156" s="52" t="s">
        <v>106</v>
      </c>
      <c r="C156" s="51" t="s">
        <v>69</v>
      </c>
      <c r="D156" s="55">
        <v>0</v>
      </c>
      <c r="E156" s="55">
        <v>0</v>
      </c>
      <c r="F156" s="55">
        <v>0</v>
      </c>
      <c r="G156" s="55">
        <v>0</v>
      </c>
      <c r="H156" s="55">
        <v>0</v>
      </c>
      <c r="I156" s="55">
        <v>0</v>
      </c>
      <c r="J156" s="55">
        <v>2</v>
      </c>
      <c r="K156" s="55">
        <v>0</v>
      </c>
      <c r="L156" s="55">
        <f t="shared" si="42"/>
        <v>2</v>
      </c>
      <c r="M156" s="55">
        <f t="shared" si="43"/>
        <v>2</v>
      </c>
      <c r="N156" s="54">
        <f t="shared" si="44"/>
        <v>1</v>
      </c>
      <c r="O156" s="43">
        <v>0.5</v>
      </c>
      <c r="P156" s="18">
        <f t="shared" si="45"/>
        <v>0</v>
      </c>
      <c r="Q156" s="18">
        <f t="shared" si="46"/>
        <v>0</v>
      </c>
      <c r="R156" s="18">
        <f t="shared" si="47"/>
        <v>0</v>
      </c>
      <c r="S156" s="18">
        <f t="shared" si="48"/>
        <v>2</v>
      </c>
      <c r="T156" s="18">
        <f t="shared" si="49"/>
        <v>2</v>
      </c>
    </row>
    <row r="157" spans="1:20" x14ac:dyDescent="0.15">
      <c r="A157" s="53" t="s">
        <v>108</v>
      </c>
      <c r="B157" s="52" t="s">
        <v>106</v>
      </c>
      <c r="C157" s="51" t="s">
        <v>69</v>
      </c>
      <c r="D157" s="55">
        <v>0</v>
      </c>
      <c r="E157" s="55">
        <v>0</v>
      </c>
      <c r="F157" s="55">
        <v>0</v>
      </c>
      <c r="G157" s="55">
        <v>0</v>
      </c>
      <c r="H157" s="55">
        <v>0</v>
      </c>
      <c r="I157" s="55">
        <v>0</v>
      </c>
      <c r="J157" s="55">
        <v>2</v>
      </c>
      <c r="K157" s="55">
        <v>0</v>
      </c>
      <c r="L157" s="55">
        <f t="shared" si="42"/>
        <v>2</v>
      </c>
      <c r="M157" s="55">
        <f t="shared" si="43"/>
        <v>2</v>
      </c>
      <c r="N157" s="54">
        <f t="shared" si="44"/>
        <v>1</v>
      </c>
      <c r="O157" s="43">
        <v>0</v>
      </c>
      <c r="P157" s="18">
        <f t="shared" si="45"/>
        <v>0</v>
      </c>
      <c r="Q157" s="18">
        <f t="shared" si="46"/>
        <v>0</v>
      </c>
      <c r="R157" s="18">
        <f t="shared" si="47"/>
        <v>0</v>
      </c>
      <c r="S157" s="18">
        <f t="shared" si="48"/>
        <v>2</v>
      </c>
      <c r="T157" s="18">
        <f t="shared" si="49"/>
        <v>2</v>
      </c>
    </row>
    <row r="158" spans="1:20" x14ac:dyDescent="0.15">
      <c r="A158" s="53" t="s">
        <v>107</v>
      </c>
      <c r="B158" s="52" t="s">
        <v>106</v>
      </c>
      <c r="C158" s="51" t="s">
        <v>69</v>
      </c>
      <c r="D158" s="55">
        <v>0</v>
      </c>
      <c r="E158" s="55">
        <v>0</v>
      </c>
      <c r="F158" s="55">
        <v>0</v>
      </c>
      <c r="G158" s="55">
        <v>2</v>
      </c>
      <c r="H158" s="55">
        <v>0</v>
      </c>
      <c r="I158" s="55">
        <v>4</v>
      </c>
      <c r="J158" s="55">
        <v>1</v>
      </c>
      <c r="K158" s="55">
        <v>0</v>
      </c>
      <c r="L158" s="55">
        <f t="shared" ref="L158:L183" si="51">SUM(D158:K158)</f>
        <v>7</v>
      </c>
      <c r="M158" s="55">
        <f t="shared" ref="M158:M183" si="52">MAX(P158:T158)</f>
        <v>7</v>
      </c>
      <c r="N158" s="54">
        <f t="shared" ref="N158:N183" si="53">SUM(D158:K158)/2</f>
        <v>3.5</v>
      </c>
      <c r="O158" s="43">
        <v>0.5</v>
      </c>
      <c r="P158" s="18">
        <f t="shared" ref="P158:P183" si="54">SUM(D158:G158)</f>
        <v>2</v>
      </c>
      <c r="Q158" s="18">
        <f t="shared" ref="Q158:Q183" si="55">SUM(E158:H158)</f>
        <v>2</v>
      </c>
      <c r="R158" s="18">
        <f t="shared" ref="R158:R183" si="56">SUM(F158:I158)</f>
        <v>6</v>
      </c>
      <c r="S158" s="18">
        <f t="shared" ref="S158:S183" si="57">SUM(G158:J158)</f>
        <v>7</v>
      </c>
      <c r="T158" s="18">
        <f t="shared" ref="T158:T183" si="58">SUM(H158:K158)</f>
        <v>5</v>
      </c>
    </row>
    <row r="159" spans="1:20" x14ac:dyDescent="0.15">
      <c r="A159" s="53" t="s">
        <v>105</v>
      </c>
      <c r="B159" s="52" t="s">
        <v>104</v>
      </c>
      <c r="C159" s="51" t="s">
        <v>69</v>
      </c>
      <c r="D159" s="55">
        <v>0</v>
      </c>
      <c r="E159" s="55">
        <v>1</v>
      </c>
      <c r="F159" s="55">
        <v>1</v>
      </c>
      <c r="G159" s="55">
        <v>1</v>
      </c>
      <c r="H159" s="55">
        <v>1</v>
      </c>
      <c r="I159" s="55">
        <v>0</v>
      </c>
      <c r="J159" s="55">
        <v>1</v>
      </c>
      <c r="K159" s="55">
        <v>1</v>
      </c>
      <c r="L159" s="55">
        <f t="shared" si="51"/>
        <v>6</v>
      </c>
      <c r="M159" s="55">
        <f t="shared" si="52"/>
        <v>4</v>
      </c>
      <c r="N159" s="54">
        <f t="shared" si="53"/>
        <v>3</v>
      </c>
      <c r="O159" s="43">
        <v>1.5</v>
      </c>
      <c r="P159" s="18">
        <f t="shared" si="54"/>
        <v>3</v>
      </c>
      <c r="Q159" s="18">
        <f t="shared" si="55"/>
        <v>4</v>
      </c>
      <c r="R159" s="18">
        <f t="shared" si="56"/>
        <v>3</v>
      </c>
      <c r="S159" s="18">
        <f t="shared" si="57"/>
        <v>3</v>
      </c>
      <c r="T159" s="18">
        <f t="shared" si="58"/>
        <v>3</v>
      </c>
    </row>
    <row r="160" spans="1:20" x14ac:dyDescent="0.15">
      <c r="A160" s="53" t="s">
        <v>103</v>
      </c>
      <c r="B160" s="52" t="s">
        <v>102</v>
      </c>
      <c r="C160" s="51" t="s">
        <v>69</v>
      </c>
      <c r="D160" s="55">
        <v>0</v>
      </c>
      <c r="E160" s="55">
        <v>0</v>
      </c>
      <c r="F160" s="55">
        <v>0</v>
      </c>
      <c r="G160" s="55">
        <v>0</v>
      </c>
      <c r="H160" s="55">
        <v>0</v>
      </c>
      <c r="I160" s="55">
        <v>0</v>
      </c>
      <c r="J160" s="55">
        <v>0</v>
      </c>
      <c r="K160" s="55">
        <v>0</v>
      </c>
      <c r="L160" s="55">
        <f t="shared" si="51"/>
        <v>0</v>
      </c>
      <c r="M160" s="55">
        <f t="shared" si="52"/>
        <v>0</v>
      </c>
      <c r="N160" s="54">
        <f t="shared" si="53"/>
        <v>0</v>
      </c>
      <c r="O160" s="43">
        <v>0.5</v>
      </c>
      <c r="P160" s="18">
        <f t="shared" si="54"/>
        <v>0</v>
      </c>
      <c r="Q160" s="18">
        <f t="shared" si="55"/>
        <v>0</v>
      </c>
      <c r="R160" s="18">
        <f t="shared" si="56"/>
        <v>0</v>
      </c>
      <c r="S160" s="18">
        <f t="shared" si="57"/>
        <v>0</v>
      </c>
      <c r="T160" s="18">
        <f t="shared" si="58"/>
        <v>0</v>
      </c>
    </row>
    <row r="161" spans="1:20" x14ac:dyDescent="0.15">
      <c r="A161" s="53" t="s">
        <v>101</v>
      </c>
      <c r="B161" s="52" t="s">
        <v>99</v>
      </c>
      <c r="C161" s="51" t="s">
        <v>69</v>
      </c>
      <c r="D161" s="55">
        <v>1</v>
      </c>
      <c r="E161" s="55">
        <v>0</v>
      </c>
      <c r="F161" s="55">
        <v>0</v>
      </c>
      <c r="G161" s="55">
        <v>1</v>
      </c>
      <c r="H161" s="55">
        <v>0</v>
      </c>
      <c r="I161" s="55">
        <v>2</v>
      </c>
      <c r="J161" s="55">
        <v>0</v>
      </c>
      <c r="K161" s="55">
        <v>1</v>
      </c>
      <c r="L161" s="55">
        <f t="shared" si="51"/>
        <v>5</v>
      </c>
      <c r="M161" s="55">
        <f t="shared" si="52"/>
        <v>3</v>
      </c>
      <c r="N161" s="54">
        <f t="shared" si="53"/>
        <v>2.5</v>
      </c>
      <c r="O161" s="43">
        <v>2</v>
      </c>
      <c r="P161" s="18">
        <f t="shared" si="54"/>
        <v>2</v>
      </c>
      <c r="Q161" s="18">
        <f t="shared" si="55"/>
        <v>1</v>
      </c>
      <c r="R161" s="18">
        <f t="shared" si="56"/>
        <v>3</v>
      </c>
      <c r="S161" s="18">
        <f t="shared" si="57"/>
        <v>3</v>
      </c>
      <c r="T161" s="18">
        <f t="shared" si="58"/>
        <v>3</v>
      </c>
    </row>
    <row r="162" spans="1:20" x14ac:dyDescent="0.15">
      <c r="A162" s="53" t="s">
        <v>100</v>
      </c>
      <c r="B162" s="52" t="s">
        <v>99</v>
      </c>
      <c r="C162" s="51" t="s">
        <v>69</v>
      </c>
      <c r="D162" s="55">
        <v>0</v>
      </c>
      <c r="E162" s="55">
        <v>2</v>
      </c>
      <c r="F162" s="55">
        <v>4</v>
      </c>
      <c r="G162" s="55">
        <v>2</v>
      </c>
      <c r="H162" s="55">
        <v>0</v>
      </c>
      <c r="I162" s="55">
        <v>3</v>
      </c>
      <c r="J162" s="55">
        <v>1</v>
      </c>
      <c r="K162" s="55">
        <v>1</v>
      </c>
      <c r="L162" s="55">
        <f t="shared" si="51"/>
        <v>13</v>
      </c>
      <c r="M162" s="55">
        <f t="shared" si="52"/>
        <v>9</v>
      </c>
      <c r="N162" s="54">
        <f t="shared" si="53"/>
        <v>6.5</v>
      </c>
      <c r="O162" s="43">
        <v>3</v>
      </c>
      <c r="P162" s="18">
        <f t="shared" si="54"/>
        <v>8</v>
      </c>
      <c r="Q162" s="18">
        <f t="shared" si="55"/>
        <v>8</v>
      </c>
      <c r="R162" s="18">
        <f t="shared" si="56"/>
        <v>9</v>
      </c>
      <c r="S162" s="18">
        <f t="shared" si="57"/>
        <v>6</v>
      </c>
      <c r="T162" s="18">
        <f t="shared" si="58"/>
        <v>5</v>
      </c>
    </row>
    <row r="163" spans="1:20" x14ac:dyDescent="0.15">
      <c r="A163" s="53" t="s">
        <v>98</v>
      </c>
      <c r="B163" s="52" t="s">
        <v>95</v>
      </c>
      <c r="C163" s="51" t="s">
        <v>69</v>
      </c>
      <c r="D163" s="55">
        <v>0</v>
      </c>
      <c r="E163" s="55">
        <v>1</v>
      </c>
      <c r="F163" s="55">
        <v>1</v>
      </c>
      <c r="G163" s="55">
        <v>3</v>
      </c>
      <c r="H163" s="55">
        <v>1</v>
      </c>
      <c r="I163" s="55">
        <v>1</v>
      </c>
      <c r="J163" s="55">
        <v>3</v>
      </c>
      <c r="K163" s="55">
        <v>1</v>
      </c>
      <c r="L163" s="55">
        <f t="shared" si="51"/>
        <v>11</v>
      </c>
      <c r="M163" s="55">
        <f t="shared" si="52"/>
        <v>8</v>
      </c>
      <c r="N163" s="54">
        <f t="shared" si="53"/>
        <v>5.5</v>
      </c>
      <c r="O163" s="43">
        <v>5</v>
      </c>
      <c r="P163" s="18">
        <f t="shared" si="54"/>
        <v>5</v>
      </c>
      <c r="Q163" s="18">
        <f t="shared" si="55"/>
        <v>6</v>
      </c>
      <c r="R163" s="18">
        <f t="shared" si="56"/>
        <v>6</v>
      </c>
      <c r="S163" s="18">
        <f t="shared" si="57"/>
        <v>8</v>
      </c>
      <c r="T163" s="18">
        <f t="shared" si="58"/>
        <v>6</v>
      </c>
    </row>
    <row r="164" spans="1:20" x14ac:dyDescent="0.15">
      <c r="A164" s="53" t="s">
        <v>97</v>
      </c>
      <c r="B164" s="52" t="s">
        <v>95</v>
      </c>
      <c r="C164" s="51" t="s">
        <v>69</v>
      </c>
      <c r="D164" s="55">
        <v>0</v>
      </c>
      <c r="E164" s="55">
        <v>1</v>
      </c>
      <c r="F164" s="55">
        <v>1</v>
      </c>
      <c r="G164" s="55">
        <v>0</v>
      </c>
      <c r="H164" s="55">
        <v>0</v>
      </c>
      <c r="I164" s="55">
        <v>0</v>
      </c>
      <c r="J164" s="55">
        <v>2</v>
      </c>
      <c r="K164" s="55">
        <v>1</v>
      </c>
      <c r="L164" s="55">
        <f t="shared" si="51"/>
        <v>5</v>
      </c>
      <c r="M164" s="55">
        <f t="shared" si="52"/>
        <v>3</v>
      </c>
      <c r="N164" s="54">
        <f t="shared" si="53"/>
        <v>2.5</v>
      </c>
      <c r="O164" s="43">
        <v>6</v>
      </c>
      <c r="P164" s="18">
        <f t="shared" si="54"/>
        <v>2</v>
      </c>
      <c r="Q164" s="18">
        <f t="shared" si="55"/>
        <v>2</v>
      </c>
      <c r="R164" s="18">
        <f t="shared" si="56"/>
        <v>1</v>
      </c>
      <c r="S164" s="18">
        <f t="shared" si="57"/>
        <v>2</v>
      </c>
      <c r="T164" s="18">
        <f t="shared" si="58"/>
        <v>3</v>
      </c>
    </row>
    <row r="165" spans="1:20" x14ac:dyDescent="0.15">
      <c r="A165" s="53" t="s">
        <v>96</v>
      </c>
      <c r="B165" s="52" t="s">
        <v>95</v>
      </c>
      <c r="C165" s="51" t="s">
        <v>69</v>
      </c>
      <c r="D165" s="55">
        <v>0</v>
      </c>
      <c r="E165" s="55">
        <v>1</v>
      </c>
      <c r="F165" s="55">
        <v>3</v>
      </c>
      <c r="G165" s="55">
        <v>1</v>
      </c>
      <c r="H165" s="55">
        <v>0</v>
      </c>
      <c r="I165" s="55">
        <v>2</v>
      </c>
      <c r="J165" s="55">
        <v>0</v>
      </c>
      <c r="K165" s="55">
        <v>0</v>
      </c>
      <c r="L165" s="55">
        <f t="shared" si="51"/>
        <v>7</v>
      </c>
      <c r="M165" s="55">
        <f t="shared" si="52"/>
        <v>6</v>
      </c>
      <c r="N165" s="54">
        <f t="shared" si="53"/>
        <v>3.5</v>
      </c>
      <c r="O165" s="43">
        <v>1.5</v>
      </c>
      <c r="P165" s="18">
        <f t="shared" si="54"/>
        <v>5</v>
      </c>
      <c r="Q165" s="18">
        <f t="shared" si="55"/>
        <v>5</v>
      </c>
      <c r="R165" s="18">
        <f t="shared" si="56"/>
        <v>6</v>
      </c>
      <c r="S165" s="18">
        <f t="shared" si="57"/>
        <v>3</v>
      </c>
      <c r="T165" s="18">
        <f t="shared" si="58"/>
        <v>2</v>
      </c>
    </row>
    <row r="166" spans="1:20" x14ac:dyDescent="0.15">
      <c r="A166" s="53" t="s">
        <v>94</v>
      </c>
      <c r="B166" s="52" t="s">
        <v>89</v>
      </c>
      <c r="C166" s="51" t="s">
        <v>69</v>
      </c>
      <c r="D166" s="55">
        <v>0</v>
      </c>
      <c r="E166" s="55">
        <v>0</v>
      </c>
      <c r="F166" s="55">
        <v>1</v>
      </c>
      <c r="G166" s="55">
        <v>0</v>
      </c>
      <c r="H166" s="55">
        <v>0</v>
      </c>
      <c r="I166" s="55">
        <v>0</v>
      </c>
      <c r="J166" s="55">
        <v>0</v>
      </c>
      <c r="K166" s="55">
        <v>0</v>
      </c>
      <c r="L166" s="55">
        <f t="shared" si="51"/>
        <v>1</v>
      </c>
      <c r="M166" s="55">
        <f t="shared" si="52"/>
        <v>1</v>
      </c>
      <c r="N166" s="54">
        <f t="shared" si="53"/>
        <v>0.5</v>
      </c>
      <c r="O166" s="43">
        <v>1.5</v>
      </c>
      <c r="P166" s="18">
        <f t="shared" si="54"/>
        <v>1</v>
      </c>
      <c r="Q166" s="18">
        <f t="shared" si="55"/>
        <v>1</v>
      </c>
      <c r="R166" s="18">
        <f t="shared" si="56"/>
        <v>1</v>
      </c>
      <c r="S166" s="18">
        <f t="shared" si="57"/>
        <v>0</v>
      </c>
      <c r="T166" s="18">
        <f t="shared" si="58"/>
        <v>0</v>
      </c>
    </row>
    <row r="167" spans="1:20" x14ac:dyDescent="0.15">
      <c r="A167" s="53" t="s">
        <v>93</v>
      </c>
      <c r="B167" s="52" t="s">
        <v>89</v>
      </c>
      <c r="C167" s="51" t="s">
        <v>69</v>
      </c>
      <c r="D167" s="55">
        <v>0</v>
      </c>
      <c r="E167" s="55">
        <v>0</v>
      </c>
      <c r="F167" s="55">
        <v>1</v>
      </c>
      <c r="G167" s="55">
        <v>0</v>
      </c>
      <c r="H167" s="55">
        <v>0</v>
      </c>
      <c r="I167" s="55">
        <v>0</v>
      </c>
      <c r="J167" s="55">
        <v>2</v>
      </c>
      <c r="K167" s="55">
        <v>2</v>
      </c>
      <c r="L167" s="55">
        <f t="shared" si="51"/>
        <v>5</v>
      </c>
      <c r="M167" s="55">
        <f t="shared" si="52"/>
        <v>4</v>
      </c>
      <c r="N167" s="54">
        <f t="shared" si="53"/>
        <v>2.5</v>
      </c>
      <c r="O167" s="43">
        <v>7</v>
      </c>
      <c r="P167" s="18">
        <f t="shared" si="54"/>
        <v>1</v>
      </c>
      <c r="Q167" s="18">
        <f t="shared" si="55"/>
        <v>1</v>
      </c>
      <c r="R167" s="18">
        <f t="shared" si="56"/>
        <v>1</v>
      </c>
      <c r="S167" s="18">
        <f t="shared" si="57"/>
        <v>2</v>
      </c>
      <c r="T167" s="18">
        <f t="shared" si="58"/>
        <v>4</v>
      </c>
    </row>
    <row r="168" spans="1:20" x14ac:dyDescent="0.15">
      <c r="A168" s="53" t="s">
        <v>92</v>
      </c>
      <c r="B168" s="52" t="s">
        <v>89</v>
      </c>
      <c r="C168" s="51" t="s">
        <v>69</v>
      </c>
      <c r="D168" s="55">
        <v>0</v>
      </c>
      <c r="E168" s="55">
        <v>1</v>
      </c>
      <c r="F168" s="55">
        <v>3</v>
      </c>
      <c r="G168" s="55">
        <v>0</v>
      </c>
      <c r="H168" s="55">
        <v>0</v>
      </c>
      <c r="I168" s="55">
        <v>1</v>
      </c>
      <c r="J168" s="55">
        <v>0</v>
      </c>
      <c r="K168" s="55">
        <v>1</v>
      </c>
      <c r="L168" s="55">
        <f t="shared" si="51"/>
        <v>6</v>
      </c>
      <c r="M168" s="55">
        <f t="shared" si="52"/>
        <v>4</v>
      </c>
      <c r="N168" s="54">
        <f t="shared" si="53"/>
        <v>3</v>
      </c>
      <c r="O168" s="43">
        <v>3</v>
      </c>
      <c r="P168" s="18">
        <f t="shared" si="54"/>
        <v>4</v>
      </c>
      <c r="Q168" s="18">
        <f t="shared" si="55"/>
        <v>4</v>
      </c>
      <c r="R168" s="18">
        <f t="shared" si="56"/>
        <v>4</v>
      </c>
      <c r="S168" s="18">
        <f t="shared" si="57"/>
        <v>1</v>
      </c>
      <c r="T168" s="18">
        <f t="shared" si="58"/>
        <v>2</v>
      </c>
    </row>
    <row r="169" spans="1:20" x14ac:dyDescent="0.15">
      <c r="A169" s="53" t="s">
        <v>91</v>
      </c>
      <c r="B169" s="52" t="s">
        <v>89</v>
      </c>
      <c r="C169" s="51" t="s">
        <v>69</v>
      </c>
      <c r="D169" s="55">
        <v>0</v>
      </c>
      <c r="E169" s="55">
        <v>0</v>
      </c>
      <c r="F169" s="55">
        <v>3</v>
      </c>
      <c r="G169" s="55">
        <v>1</v>
      </c>
      <c r="H169" s="55">
        <v>0</v>
      </c>
      <c r="I169" s="55">
        <v>1</v>
      </c>
      <c r="J169" s="55">
        <v>1</v>
      </c>
      <c r="K169" s="55">
        <v>3</v>
      </c>
      <c r="L169" s="55">
        <f t="shared" si="51"/>
        <v>9</v>
      </c>
      <c r="M169" s="55">
        <f t="shared" si="52"/>
        <v>5</v>
      </c>
      <c r="N169" s="54">
        <f t="shared" si="53"/>
        <v>4.5</v>
      </c>
      <c r="O169" s="43">
        <v>2</v>
      </c>
      <c r="P169" s="18">
        <f t="shared" si="54"/>
        <v>4</v>
      </c>
      <c r="Q169" s="18">
        <f t="shared" si="55"/>
        <v>4</v>
      </c>
      <c r="R169" s="18">
        <f t="shared" si="56"/>
        <v>5</v>
      </c>
      <c r="S169" s="18">
        <f t="shared" si="57"/>
        <v>3</v>
      </c>
      <c r="T169" s="18">
        <f t="shared" si="58"/>
        <v>5</v>
      </c>
    </row>
    <row r="170" spans="1:20" x14ac:dyDescent="0.15">
      <c r="A170" s="53" t="s">
        <v>90</v>
      </c>
      <c r="B170" s="52" t="s">
        <v>89</v>
      </c>
      <c r="C170" s="51" t="s">
        <v>69</v>
      </c>
      <c r="D170" s="55">
        <v>0</v>
      </c>
      <c r="E170" s="55">
        <v>0</v>
      </c>
      <c r="F170" s="55">
        <v>0</v>
      </c>
      <c r="G170" s="55">
        <v>0</v>
      </c>
      <c r="H170" s="55">
        <v>0</v>
      </c>
      <c r="I170" s="55">
        <v>0</v>
      </c>
      <c r="J170" s="55">
        <v>0</v>
      </c>
      <c r="K170" s="55">
        <v>1</v>
      </c>
      <c r="L170" s="55">
        <f t="shared" si="51"/>
        <v>1</v>
      </c>
      <c r="M170" s="55">
        <f t="shared" si="52"/>
        <v>1</v>
      </c>
      <c r="N170" s="54">
        <f t="shared" si="53"/>
        <v>0.5</v>
      </c>
      <c r="O170" s="43">
        <v>1.5</v>
      </c>
      <c r="P170" s="18">
        <f t="shared" si="54"/>
        <v>0</v>
      </c>
      <c r="Q170" s="18">
        <f t="shared" si="55"/>
        <v>0</v>
      </c>
      <c r="R170" s="18">
        <f t="shared" si="56"/>
        <v>0</v>
      </c>
      <c r="S170" s="18">
        <f t="shared" si="57"/>
        <v>0</v>
      </c>
      <c r="T170" s="18">
        <f t="shared" si="58"/>
        <v>1</v>
      </c>
    </row>
    <row r="171" spans="1:20" x14ac:dyDescent="0.15">
      <c r="A171" s="53" t="s">
        <v>88</v>
      </c>
      <c r="B171" s="52" t="s">
        <v>87</v>
      </c>
      <c r="C171" s="51" t="s">
        <v>69</v>
      </c>
      <c r="D171" s="55">
        <v>0</v>
      </c>
      <c r="E171" s="55">
        <v>1</v>
      </c>
      <c r="F171" s="55">
        <v>0</v>
      </c>
      <c r="G171" s="55">
        <v>0</v>
      </c>
      <c r="H171" s="55">
        <v>1</v>
      </c>
      <c r="I171" s="55">
        <v>0</v>
      </c>
      <c r="J171" s="55">
        <v>2</v>
      </c>
      <c r="K171" s="55">
        <v>1</v>
      </c>
      <c r="L171" s="55">
        <f t="shared" si="51"/>
        <v>5</v>
      </c>
      <c r="M171" s="55">
        <f t="shared" si="52"/>
        <v>4</v>
      </c>
      <c r="N171" s="54">
        <f t="shared" si="53"/>
        <v>2.5</v>
      </c>
      <c r="O171" s="43">
        <v>2</v>
      </c>
      <c r="P171" s="18">
        <f t="shared" si="54"/>
        <v>1</v>
      </c>
      <c r="Q171" s="18">
        <f t="shared" si="55"/>
        <v>2</v>
      </c>
      <c r="R171" s="18">
        <f t="shared" si="56"/>
        <v>1</v>
      </c>
      <c r="S171" s="18">
        <f t="shared" si="57"/>
        <v>3</v>
      </c>
      <c r="T171" s="18">
        <f t="shared" si="58"/>
        <v>4</v>
      </c>
    </row>
    <row r="172" spans="1:20" x14ac:dyDescent="0.15">
      <c r="A172" s="53" t="s">
        <v>86</v>
      </c>
      <c r="B172" s="52" t="s">
        <v>80</v>
      </c>
      <c r="C172" s="51" t="s">
        <v>69</v>
      </c>
      <c r="D172" s="55">
        <v>0</v>
      </c>
      <c r="E172" s="55">
        <v>1</v>
      </c>
      <c r="F172" s="55">
        <v>4</v>
      </c>
      <c r="G172" s="55">
        <v>3</v>
      </c>
      <c r="H172" s="55">
        <v>1</v>
      </c>
      <c r="I172" s="55">
        <v>1</v>
      </c>
      <c r="J172" s="55">
        <v>1</v>
      </c>
      <c r="K172" s="55">
        <v>0</v>
      </c>
      <c r="L172" s="55">
        <f t="shared" si="51"/>
        <v>11</v>
      </c>
      <c r="M172" s="55">
        <f t="shared" si="52"/>
        <v>9</v>
      </c>
      <c r="N172" s="54">
        <f t="shared" si="53"/>
        <v>5.5</v>
      </c>
      <c r="O172" s="43">
        <v>10</v>
      </c>
      <c r="P172" s="18">
        <f t="shared" si="54"/>
        <v>8</v>
      </c>
      <c r="Q172" s="18">
        <f t="shared" si="55"/>
        <v>9</v>
      </c>
      <c r="R172" s="18">
        <f t="shared" si="56"/>
        <v>9</v>
      </c>
      <c r="S172" s="18">
        <f t="shared" si="57"/>
        <v>6</v>
      </c>
      <c r="T172" s="18">
        <f t="shared" si="58"/>
        <v>3</v>
      </c>
    </row>
    <row r="173" spans="1:20" x14ac:dyDescent="0.15">
      <c r="A173" s="53" t="s">
        <v>85</v>
      </c>
      <c r="B173" s="52" t="s">
        <v>84</v>
      </c>
      <c r="C173" s="51" t="s">
        <v>69</v>
      </c>
      <c r="D173" s="55">
        <v>0</v>
      </c>
      <c r="E173" s="55">
        <v>1</v>
      </c>
      <c r="F173" s="55">
        <v>0</v>
      </c>
      <c r="G173" s="55">
        <v>0</v>
      </c>
      <c r="H173" s="55">
        <v>0</v>
      </c>
      <c r="I173" s="55">
        <v>1</v>
      </c>
      <c r="J173" s="55">
        <v>0</v>
      </c>
      <c r="K173" s="55">
        <v>0</v>
      </c>
      <c r="L173" s="55">
        <f t="shared" si="51"/>
        <v>2</v>
      </c>
      <c r="M173" s="55">
        <f t="shared" si="52"/>
        <v>1</v>
      </c>
      <c r="N173" s="54">
        <f t="shared" si="53"/>
        <v>1</v>
      </c>
      <c r="O173" s="43">
        <v>4</v>
      </c>
      <c r="P173" s="18">
        <f t="shared" si="54"/>
        <v>1</v>
      </c>
      <c r="Q173" s="18">
        <f t="shared" si="55"/>
        <v>1</v>
      </c>
      <c r="R173" s="18">
        <f t="shared" si="56"/>
        <v>1</v>
      </c>
      <c r="S173" s="18">
        <f t="shared" si="57"/>
        <v>1</v>
      </c>
      <c r="T173" s="18">
        <f t="shared" si="58"/>
        <v>1</v>
      </c>
    </row>
    <row r="174" spans="1:20" x14ac:dyDescent="0.15">
      <c r="A174" s="53" t="s">
        <v>83</v>
      </c>
      <c r="B174" s="52" t="s">
        <v>80</v>
      </c>
      <c r="C174" s="51" t="s">
        <v>69</v>
      </c>
      <c r="D174" s="55">
        <v>1</v>
      </c>
      <c r="E174" s="55">
        <v>1</v>
      </c>
      <c r="F174" s="55">
        <v>0</v>
      </c>
      <c r="G174" s="55">
        <v>1</v>
      </c>
      <c r="H174" s="55">
        <v>0</v>
      </c>
      <c r="I174" s="55">
        <v>1</v>
      </c>
      <c r="J174" s="55">
        <v>1</v>
      </c>
      <c r="K174" s="55">
        <v>1</v>
      </c>
      <c r="L174" s="55">
        <f t="shared" si="51"/>
        <v>6</v>
      </c>
      <c r="M174" s="55">
        <f t="shared" si="52"/>
        <v>3</v>
      </c>
      <c r="N174" s="54">
        <f t="shared" si="53"/>
        <v>3</v>
      </c>
      <c r="O174" s="43">
        <v>0</v>
      </c>
      <c r="P174" s="18">
        <f t="shared" si="54"/>
        <v>3</v>
      </c>
      <c r="Q174" s="18">
        <f t="shared" si="55"/>
        <v>2</v>
      </c>
      <c r="R174" s="18">
        <f t="shared" si="56"/>
        <v>2</v>
      </c>
      <c r="S174" s="18">
        <f t="shared" si="57"/>
        <v>3</v>
      </c>
      <c r="T174" s="18">
        <f t="shared" si="58"/>
        <v>3</v>
      </c>
    </row>
    <row r="175" spans="1:20" x14ac:dyDescent="0.15">
      <c r="A175" s="53" t="s">
        <v>82</v>
      </c>
      <c r="B175" s="52" t="s">
        <v>80</v>
      </c>
      <c r="C175" s="51" t="s">
        <v>69</v>
      </c>
      <c r="D175" s="55">
        <v>0</v>
      </c>
      <c r="E175" s="55">
        <v>0</v>
      </c>
      <c r="F175" s="55">
        <v>3</v>
      </c>
      <c r="G175" s="55">
        <v>3</v>
      </c>
      <c r="H175" s="55">
        <v>1</v>
      </c>
      <c r="I175" s="55">
        <v>0</v>
      </c>
      <c r="J175" s="55">
        <v>1</v>
      </c>
      <c r="K175" s="55">
        <v>3</v>
      </c>
      <c r="L175" s="55">
        <f t="shared" si="51"/>
        <v>11</v>
      </c>
      <c r="M175" s="55">
        <f t="shared" si="52"/>
        <v>7</v>
      </c>
      <c r="N175" s="54">
        <f t="shared" si="53"/>
        <v>5.5</v>
      </c>
      <c r="O175" s="43">
        <v>3</v>
      </c>
      <c r="P175" s="18">
        <f t="shared" si="54"/>
        <v>6</v>
      </c>
      <c r="Q175" s="18">
        <f t="shared" si="55"/>
        <v>7</v>
      </c>
      <c r="R175" s="18">
        <f t="shared" si="56"/>
        <v>7</v>
      </c>
      <c r="S175" s="18">
        <f t="shared" si="57"/>
        <v>5</v>
      </c>
      <c r="T175" s="18">
        <f t="shared" si="58"/>
        <v>5</v>
      </c>
    </row>
    <row r="176" spans="1:20" x14ac:dyDescent="0.15">
      <c r="A176" s="53" t="s">
        <v>81</v>
      </c>
      <c r="B176" s="52" t="s">
        <v>80</v>
      </c>
      <c r="C176" s="51" t="s">
        <v>69</v>
      </c>
      <c r="D176" s="55">
        <v>0</v>
      </c>
      <c r="E176" s="55">
        <v>1</v>
      </c>
      <c r="F176" s="55">
        <v>0</v>
      </c>
      <c r="G176" s="55">
        <v>2</v>
      </c>
      <c r="H176" s="55">
        <v>1</v>
      </c>
      <c r="I176" s="55">
        <v>1</v>
      </c>
      <c r="J176" s="55">
        <v>1</v>
      </c>
      <c r="K176" s="55">
        <v>2</v>
      </c>
      <c r="L176" s="55">
        <f t="shared" si="51"/>
        <v>8</v>
      </c>
      <c r="M176" s="55">
        <f t="shared" si="52"/>
        <v>5</v>
      </c>
      <c r="N176" s="54">
        <f t="shared" si="53"/>
        <v>4</v>
      </c>
      <c r="O176" s="43">
        <v>7</v>
      </c>
      <c r="P176" s="18">
        <f t="shared" si="54"/>
        <v>3</v>
      </c>
      <c r="Q176" s="18">
        <f t="shared" si="55"/>
        <v>4</v>
      </c>
      <c r="R176" s="18">
        <f t="shared" si="56"/>
        <v>4</v>
      </c>
      <c r="S176" s="18">
        <f t="shared" si="57"/>
        <v>5</v>
      </c>
      <c r="T176" s="18">
        <f t="shared" si="58"/>
        <v>5</v>
      </c>
    </row>
    <row r="177" spans="1:20" x14ac:dyDescent="0.15">
      <c r="A177" s="53" t="s">
        <v>79</v>
      </c>
      <c r="B177" s="52" t="s">
        <v>73</v>
      </c>
      <c r="C177" s="51" t="s">
        <v>69</v>
      </c>
      <c r="D177" s="55">
        <v>0</v>
      </c>
      <c r="E177" s="55">
        <v>0</v>
      </c>
      <c r="F177" s="55">
        <v>0</v>
      </c>
      <c r="G177" s="55">
        <v>0</v>
      </c>
      <c r="H177" s="55">
        <v>0</v>
      </c>
      <c r="I177" s="55">
        <v>0</v>
      </c>
      <c r="J177" s="55">
        <v>1</v>
      </c>
      <c r="K177" s="55">
        <v>0</v>
      </c>
      <c r="L177" s="55">
        <f t="shared" si="51"/>
        <v>1</v>
      </c>
      <c r="M177" s="55">
        <f t="shared" si="52"/>
        <v>1</v>
      </c>
      <c r="N177" s="54">
        <f t="shared" si="53"/>
        <v>0.5</v>
      </c>
      <c r="O177" s="43">
        <v>0</v>
      </c>
      <c r="P177" s="18">
        <f t="shared" si="54"/>
        <v>0</v>
      </c>
      <c r="Q177" s="18">
        <f t="shared" si="55"/>
        <v>0</v>
      </c>
      <c r="R177" s="18">
        <f t="shared" si="56"/>
        <v>0</v>
      </c>
      <c r="S177" s="18">
        <f t="shared" si="57"/>
        <v>1</v>
      </c>
      <c r="T177" s="18">
        <f t="shared" si="58"/>
        <v>1</v>
      </c>
    </row>
    <row r="178" spans="1:20" x14ac:dyDescent="0.15">
      <c r="A178" s="53" t="s">
        <v>78</v>
      </c>
      <c r="B178" s="52" t="s">
        <v>77</v>
      </c>
      <c r="C178" s="51" t="s">
        <v>69</v>
      </c>
      <c r="D178" s="55">
        <v>0</v>
      </c>
      <c r="E178" s="55">
        <v>1</v>
      </c>
      <c r="F178" s="55">
        <v>0</v>
      </c>
      <c r="G178" s="55">
        <v>0</v>
      </c>
      <c r="H178" s="55">
        <v>0</v>
      </c>
      <c r="I178" s="55">
        <v>0</v>
      </c>
      <c r="J178" s="55">
        <v>0</v>
      </c>
      <c r="K178" s="55">
        <v>0</v>
      </c>
      <c r="L178" s="55">
        <f t="shared" si="51"/>
        <v>1</v>
      </c>
      <c r="M178" s="55">
        <f t="shared" si="52"/>
        <v>1</v>
      </c>
      <c r="N178" s="54">
        <f t="shared" si="53"/>
        <v>0.5</v>
      </c>
      <c r="O178" s="43">
        <v>1.5</v>
      </c>
      <c r="P178" s="18">
        <f t="shared" si="54"/>
        <v>1</v>
      </c>
      <c r="Q178" s="18">
        <f t="shared" si="55"/>
        <v>1</v>
      </c>
      <c r="R178" s="18">
        <f t="shared" si="56"/>
        <v>0</v>
      </c>
      <c r="S178" s="18">
        <f t="shared" si="57"/>
        <v>0</v>
      </c>
      <c r="T178" s="18">
        <f t="shared" si="58"/>
        <v>0</v>
      </c>
    </row>
    <row r="179" spans="1:20" x14ac:dyDescent="0.15">
      <c r="A179" s="53" t="s">
        <v>76</v>
      </c>
      <c r="B179" s="52" t="s">
        <v>75</v>
      </c>
      <c r="C179" s="51" t="s">
        <v>69</v>
      </c>
      <c r="D179" s="55">
        <v>0</v>
      </c>
      <c r="E179" s="55">
        <v>0</v>
      </c>
      <c r="F179" s="55">
        <v>0</v>
      </c>
      <c r="G179" s="55">
        <v>0</v>
      </c>
      <c r="H179" s="55">
        <v>0</v>
      </c>
      <c r="I179" s="55">
        <v>0</v>
      </c>
      <c r="J179" s="55">
        <v>0</v>
      </c>
      <c r="K179" s="55">
        <v>0</v>
      </c>
      <c r="L179" s="55">
        <f t="shared" si="51"/>
        <v>0</v>
      </c>
      <c r="M179" s="55">
        <f t="shared" si="52"/>
        <v>0</v>
      </c>
      <c r="N179" s="54">
        <f t="shared" si="53"/>
        <v>0</v>
      </c>
      <c r="O179" s="43">
        <v>0.5</v>
      </c>
      <c r="P179" s="18">
        <f t="shared" si="54"/>
        <v>0</v>
      </c>
      <c r="Q179" s="18">
        <f t="shared" si="55"/>
        <v>0</v>
      </c>
      <c r="R179" s="18">
        <f t="shared" si="56"/>
        <v>0</v>
      </c>
      <c r="S179" s="18">
        <f t="shared" si="57"/>
        <v>0</v>
      </c>
      <c r="T179" s="18">
        <f t="shared" si="58"/>
        <v>0</v>
      </c>
    </row>
    <row r="180" spans="1:20" x14ac:dyDescent="0.15">
      <c r="A180" s="53" t="s">
        <v>74</v>
      </c>
      <c r="B180" s="52" t="s">
        <v>73</v>
      </c>
      <c r="C180" s="51" t="s">
        <v>69</v>
      </c>
      <c r="D180" s="55">
        <v>0</v>
      </c>
      <c r="E180" s="55">
        <v>0</v>
      </c>
      <c r="F180" s="55">
        <v>0</v>
      </c>
      <c r="G180" s="55">
        <v>0</v>
      </c>
      <c r="H180" s="55">
        <v>0</v>
      </c>
      <c r="I180" s="55">
        <v>0</v>
      </c>
      <c r="J180" s="55">
        <v>0</v>
      </c>
      <c r="K180" s="55">
        <v>0</v>
      </c>
      <c r="L180" s="55">
        <f t="shared" si="51"/>
        <v>0</v>
      </c>
      <c r="M180" s="55">
        <f t="shared" si="52"/>
        <v>0</v>
      </c>
      <c r="N180" s="54">
        <f t="shared" si="53"/>
        <v>0</v>
      </c>
      <c r="O180" s="43">
        <v>0</v>
      </c>
      <c r="P180" s="18">
        <f t="shared" si="54"/>
        <v>0</v>
      </c>
      <c r="Q180" s="18">
        <f t="shared" si="55"/>
        <v>0</v>
      </c>
      <c r="R180" s="18">
        <f t="shared" si="56"/>
        <v>0</v>
      </c>
      <c r="S180" s="18">
        <f t="shared" si="57"/>
        <v>0</v>
      </c>
      <c r="T180" s="18">
        <f t="shared" si="58"/>
        <v>0</v>
      </c>
    </row>
    <row r="181" spans="1:20" x14ac:dyDescent="0.15">
      <c r="A181" s="53" t="s">
        <v>43</v>
      </c>
      <c r="B181" s="52" t="s">
        <v>72</v>
      </c>
      <c r="C181" s="51" t="s">
        <v>69</v>
      </c>
      <c r="D181" s="50">
        <v>0</v>
      </c>
      <c r="E181" s="50">
        <v>1</v>
      </c>
      <c r="F181" s="50">
        <v>0</v>
      </c>
      <c r="G181" s="50">
        <v>1</v>
      </c>
      <c r="H181" s="50">
        <v>0</v>
      </c>
      <c r="I181" s="50">
        <v>0</v>
      </c>
      <c r="J181" s="50">
        <v>2</v>
      </c>
      <c r="K181" s="50">
        <v>0</v>
      </c>
      <c r="L181" s="50">
        <f t="shared" si="51"/>
        <v>4</v>
      </c>
      <c r="M181" s="50">
        <f t="shared" si="52"/>
        <v>3</v>
      </c>
      <c r="N181" s="49">
        <f t="shared" si="53"/>
        <v>2</v>
      </c>
      <c r="O181" s="43">
        <v>11.5</v>
      </c>
      <c r="P181" s="18">
        <f t="shared" si="54"/>
        <v>2</v>
      </c>
      <c r="Q181" s="18">
        <f t="shared" si="55"/>
        <v>2</v>
      </c>
      <c r="R181" s="18">
        <f t="shared" si="56"/>
        <v>1</v>
      </c>
      <c r="S181" s="18">
        <f t="shared" si="57"/>
        <v>3</v>
      </c>
      <c r="T181" s="18">
        <f t="shared" si="58"/>
        <v>2</v>
      </c>
    </row>
    <row r="182" spans="1:20" x14ac:dyDescent="0.15">
      <c r="A182" s="53" t="s">
        <v>71</v>
      </c>
      <c r="B182" s="52" t="s">
        <v>70</v>
      </c>
      <c r="C182" s="51" t="s">
        <v>69</v>
      </c>
      <c r="D182" s="50">
        <v>1</v>
      </c>
      <c r="E182" s="50">
        <v>0</v>
      </c>
      <c r="F182" s="50">
        <v>1</v>
      </c>
      <c r="G182" s="50">
        <v>0</v>
      </c>
      <c r="H182" s="50">
        <v>0</v>
      </c>
      <c r="I182" s="50">
        <v>1</v>
      </c>
      <c r="J182" s="50">
        <v>2</v>
      </c>
      <c r="K182" s="50">
        <v>1</v>
      </c>
      <c r="L182" s="50">
        <f t="shared" si="51"/>
        <v>6</v>
      </c>
      <c r="M182" s="50">
        <f t="shared" si="52"/>
        <v>4</v>
      </c>
      <c r="N182" s="49">
        <f t="shared" si="53"/>
        <v>3</v>
      </c>
      <c r="O182" s="43">
        <v>1</v>
      </c>
      <c r="P182" s="18">
        <f t="shared" si="54"/>
        <v>2</v>
      </c>
      <c r="Q182" s="18">
        <f t="shared" si="55"/>
        <v>1</v>
      </c>
      <c r="R182" s="18">
        <f t="shared" si="56"/>
        <v>2</v>
      </c>
      <c r="S182" s="18">
        <f t="shared" si="57"/>
        <v>3</v>
      </c>
      <c r="T182" s="18">
        <f t="shared" si="58"/>
        <v>4</v>
      </c>
    </row>
    <row r="183" spans="1:20" ht="22.5" customHeight="1" thickBot="1" x14ac:dyDescent="0.2">
      <c r="A183" s="48" t="s">
        <v>68</v>
      </c>
      <c r="B183" s="47" t="s">
        <v>67</v>
      </c>
      <c r="C183" s="46"/>
      <c r="D183" s="45">
        <f t="shared" ref="D183:K183" si="59">SUM(D155:D182)</f>
        <v>5</v>
      </c>
      <c r="E183" s="45">
        <f t="shared" si="59"/>
        <v>15</v>
      </c>
      <c r="F183" s="45">
        <f t="shared" si="59"/>
        <v>27</v>
      </c>
      <c r="G183" s="45">
        <f t="shared" si="59"/>
        <v>24</v>
      </c>
      <c r="H183" s="45">
        <f t="shared" si="59"/>
        <v>11</v>
      </c>
      <c r="I183" s="45">
        <f t="shared" si="59"/>
        <v>21</v>
      </c>
      <c r="J183" s="45">
        <f t="shared" si="59"/>
        <v>31</v>
      </c>
      <c r="K183" s="45">
        <f t="shared" si="59"/>
        <v>23</v>
      </c>
      <c r="L183" s="45">
        <f t="shared" si="51"/>
        <v>157</v>
      </c>
      <c r="M183" s="45">
        <f t="shared" si="52"/>
        <v>87</v>
      </c>
      <c r="N183" s="44">
        <f t="shared" si="53"/>
        <v>78.5</v>
      </c>
      <c r="O183" s="43">
        <v>83.5</v>
      </c>
      <c r="P183" s="18">
        <f t="shared" si="54"/>
        <v>71</v>
      </c>
      <c r="Q183" s="18">
        <f t="shared" si="55"/>
        <v>77</v>
      </c>
      <c r="R183" s="18">
        <f t="shared" si="56"/>
        <v>83</v>
      </c>
      <c r="S183" s="18">
        <f t="shared" si="57"/>
        <v>87</v>
      </c>
      <c r="T183" s="18">
        <f t="shared" si="58"/>
        <v>86</v>
      </c>
    </row>
    <row r="184" spans="1:20" x14ac:dyDescent="0.15">
      <c r="A184" s="1" t="s">
        <v>119</v>
      </c>
      <c r="B184" s="1"/>
      <c r="C184" s="1"/>
      <c r="D184" s="66"/>
      <c r="E184" s="66"/>
      <c r="F184" s="43"/>
      <c r="G184" s="67"/>
      <c r="H184" s="43"/>
      <c r="I184" s="43"/>
      <c r="J184" s="43"/>
      <c r="K184" s="43"/>
      <c r="L184" s="43"/>
      <c r="M184" s="43"/>
      <c r="N184" s="43"/>
    </row>
    <row r="185" spans="1:20" ht="14" thickBot="1" x14ac:dyDescent="0.2">
      <c r="A185" s="1"/>
      <c r="B185" s="1" t="s">
        <v>121</v>
      </c>
      <c r="D185" s="43"/>
      <c r="E185" s="66"/>
      <c r="F185" s="43"/>
      <c r="G185" s="43"/>
      <c r="H185" s="43"/>
      <c r="I185" s="43"/>
      <c r="J185" s="43"/>
      <c r="K185" s="43"/>
      <c r="L185" s="43"/>
      <c r="M185" s="43"/>
      <c r="N185" s="43"/>
    </row>
    <row r="186" spans="1:20" ht="22" x14ac:dyDescent="0.15">
      <c r="A186" s="65" t="s">
        <v>117</v>
      </c>
      <c r="B186" s="64"/>
      <c r="C186" s="63" t="s">
        <v>116</v>
      </c>
      <c r="D186" s="62" t="s">
        <v>11</v>
      </c>
      <c r="E186" s="62" t="s">
        <v>12</v>
      </c>
      <c r="F186" s="62" t="s">
        <v>13</v>
      </c>
      <c r="G186" s="62" t="s">
        <v>14</v>
      </c>
      <c r="H186" s="62" t="s">
        <v>15</v>
      </c>
      <c r="I186" s="62" t="s">
        <v>16</v>
      </c>
      <c r="J186" s="62" t="s">
        <v>17</v>
      </c>
      <c r="K186" s="62" t="s">
        <v>18</v>
      </c>
      <c r="L186" s="62" t="s">
        <v>115</v>
      </c>
      <c r="M186" s="62" t="s">
        <v>25</v>
      </c>
      <c r="N186" s="61" t="s">
        <v>114</v>
      </c>
      <c r="O186" s="43" t="s">
        <v>114</v>
      </c>
    </row>
    <row r="187" spans="1:20" x14ac:dyDescent="0.15">
      <c r="A187" s="53" t="s">
        <v>111</v>
      </c>
      <c r="B187" s="52" t="s">
        <v>110</v>
      </c>
      <c r="C187" s="51" t="s">
        <v>113</v>
      </c>
      <c r="D187" s="55">
        <v>8</v>
      </c>
      <c r="E187" s="55">
        <v>31</v>
      </c>
      <c r="F187" s="55">
        <v>25</v>
      </c>
      <c r="G187" s="55">
        <v>30</v>
      </c>
      <c r="H187" s="55">
        <v>37</v>
      </c>
      <c r="I187" s="55">
        <v>16</v>
      </c>
      <c r="J187" s="55">
        <v>13</v>
      </c>
      <c r="K187" s="55">
        <v>16</v>
      </c>
      <c r="L187" s="55">
        <f t="shared" ref="L187:L218" si="60">SUM(D187:K187)</f>
        <v>176</v>
      </c>
      <c r="M187" s="55">
        <f t="shared" ref="M187:M218" si="61">MAX(P187:T187)</f>
        <v>123</v>
      </c>
      <c r="N187" s="54">
        <f t="shared" ref="N187:N218" si="62">SUM(D187:K187)/2</f>
        <v>88</v>
      </c>
      <c r="O187" s="43">
        <v>26.5</v>
      </c>
      <c r="P187" s="18">
        <f t="shared" ref="P187:P218" si="63">SUM(D187:G187)</f>
        <v>94</v>
      </c>
      <c r="Q187" s="18">
        <f t="shared" ref="Q187:Q218" si="64">SUM(E187:H187)</f>
        <v>123</v>
      </c>
      <c r="R187" s="18">
        <f t="shared" ref="R187:R218" si="65">SUM(F187:I187)</f>
        <v>108</v>
      </c>
      <c r="S187" s="18">
        <f t="shared" ref="S187:S218" si="66">SUM(G187:J187)</f>
        <v>96</v>
      </c>
      <c r="T187" s="18">
        <f t="shared" ref="T187:T218" si="67">SUM(H187:K187)</f>
        <v>82</v>
      </c>
    </row>
    <row r="188" spans="1:20" x14ac:dyDescent="0.15">
      <c r="A188" s="53" t="s">
        <v>109</v>
      </c>
      <c r="B188" s="52" t="s">
        <v>106</v>
      </c>
      <c r="C188" s="51" t="s">
        <v>113</v>
      </c>
      <c r="D188" s="55">
        <v>3</v>
      </c>
      <c r="E188" s="55">
        <v>2</v>
      </c>
      <c r="F188" s="55">
        <v>5</v>
      </c>
      <c r="G188" s="55">
        <v>2</v>
      </c>
      <c r="H188" s="55">
        <v>7</v>
      </c>
      <c r="I188" s="55">
        <v>4</v>
      </c>
      <c r="J188" s="55">
        <v>4</v>
      </c>
      <c r="K188" s="55">
        <v>6</v>
      </c>
      <c r="L188" s="55">
        <f t="shared" si="60"/>
        <v>33</v>
      </c>
      <c r="M188" s="55">
        <f t="shared" si="61"/>
        <v>21</v>
      </c>
      <c r="N188" s="54">
        <f t="shared" si="62"/>
        <v>16.5</v>
      </c>
      <c r="O188" s="43">
        <v>7.5</v>
      </c>
      <c r="P188" s="18">
        <f t="shared" si="63"/>
        <v>12</v>
      </c>
      <c r="Q188" s="18">
        <f t="shared" si="64"/>
        <v>16</v>
      </c>
      <c r="R188" s="18">
        <f t="shared" si="65"/>
        <v>18</v>
      </c>
      <c r="S188" s="18">
        <f t="shared" si="66"/>
        <v>17</v>
      </c>
      <c r="T188" s="18">
        <f t="shared" si="67"/>
        <v>21</v>
      </c>
    </row>
    <row r="189" spans="1:20" x14ac:dyDescent="0.15">
      <c r="A189" s="53" t="s">
        <v>108</v>
      </c>
      <c r="B189" s="52" t="s">
        <v>106</v>
      </c>
      <c r="C189" s="51" t="s">
        <v>113</v>
      </c>
      <c r="D189" s="55">
        <v>4</v>
      </c>
      <c r="E189" s="55">
        <v>1</v>
      </c>
      <c r="F189" s="55">
        <v>2</v>
      </c>
      <c r="G189" s="55">
        <v>3</v>
      </c>
      <c r="H189" s="55">
        <v>4</v>
      </c>
      <c r="I189" s="55">
        <v>3</v>
      </c>
      <c r="J189" s="55">
        <v>1</v>
      </c>
      <c r="K189" s="55">
        <v>0</v>
      </c>
      <c r="L189" s="55">
        <f t="shared" si="60"/>
        <v>18</v>
      </c>
      <c r="M189" s="55">
        <f t="shared" si="61"/>
        <v>12</v>
      </c>
      <c r="N189" s="54">
        <f t="shared" si="62"/>
        <v>9</v>
      </c>
      <c r="O189" s="43">
        <v>5</v>
      </c>
      <c r="P189" s="18">
        <f t="shared" si="63"/>
        <v>10</v>
      </c>
      <c r="Q189" s="18">
        <f t="shared" si="64"/>
        <v>10</v>
      </c>
      <c r="R189" s="18">
        <f t="shared" si="65"/>
        <v>12</v>
      </c>
      <c r="S189" s="18">
        <f t="shared" si="66"/>
        <v>11</v>
      </c>
      <c r="T189" s="18">
        <f t="shared" si="67"/>
        <v>8</v>
      </c>
    </row>
    <row r="190" spans="1:20" x14ac:dyDescent="0.15">
      <c r="A190" s="53" t="s">
        <v>107</v>
      </c>
      <c r="B190" s="52" t="s">
        <v>106</v>
      </c>
      <c r="C190" s="51" t="s">
        <v>113</v>
      </c>
      <c r="D190" s="55">
        <v>1</v>
      </c>
      <c r="E190" s="55">
        <v>2</v>
      </c>
      <c r="F190" s="55">
        <v>2</v>
      </c>
      <c r="G190" s="55">
        <v>4</v>
      </c>
      <c r="H190" s="55">
        <v>2</v>
      </c>
      <c r="I190" s="55">
        <v>1</v>
      </c>
      <c r="J190" s="55">
        <v>1</v>
      </c>
      <c r="K190" s="55">
        <v>5</v>
      </c>
      <c r="L190" s="55">
        <f t="shared" si="60"/>
        <v>18</v>
      </c>
      <c r="M190" s="55">
        <f t="shared" si="61"/>
        <v>10</v>
      </c>
      <c r="N190" s="54">
        <f t="shared" si="62"/>
        <v>9</v>
      </c>
      <c r="O190" s="43">
        <v>3</v>
      </c>
      <c r="P190" s="18">
        <f t="shared" si="63"/>
        <v>9</v>
      </c>
      <c r="Q190" s="18">
        <f t="shared" si="64"/>
        <v>10</v>
      </c>
      <c r="R190" s="18">
        <f t="shared" si="65"/>
        <v>9</v>
      </c>
      <c r="S190" s="18">
        <f t="shared" si="66"/>
        <v>8</v>
      </c>
      <c r="T190" s="18">
        <f t="shared" si="67"/>
        <v>9</v>
      </c>
    </row>
    <row r="191" spans="1:20" x14ac:dyDescent="0.15">
      <c r="A191" s="53" t="s">
        <v>105</v>
      </c>
      <c r="B191" s="52" t="s">
        <v>104</v>
      </c>
      <c r="C191" s="51" t="s">
        <v>113</v>
      </c>
      <c r="D191" s="55">
        <v>2</v>
      </c>
      <c r="E191" s="55">
        <v>11</v>
      </c>
      <c r="F191" s="55">
        <v>2</v>
      </c>
      <c r="G191" s="55">
        <v>8</v>
      </c>
      <c r="H191" s="55">
        <v>12</v>
      </c>
      <c r="I191" s="55">
        <v>8</v>
      </c>
      <c r="J191" s="55">
        <v>3</v>
      </c>
      <c r="K191" s="55">
        <v>7</v>
      </c>
      <c r="L191" s="55">
        <f t="shared" si="60"/>
        <v>53</v>
      </c>
      <c r="M191" s="55">
        <f t="shared" si="61"/>
        <v>33</v>
      </c>
      <c r="N191" s="54">
        <f t="shared" si="62"/>
        <v>26.5</v>
      </c>
      <c r="O191" s="43">
        <v>10.5</v>
      </c>
      <c r="P191" s="18">
        <f t="shared" si="63"/>
        <v>23</v>
      </c>
      <c r="Q191" s="18">
        <f t="shared" si="64"/>
        <v>33</v>
      </c>
      <c r="R191" s="18">
        <f t="shared" si="65"/>
        <v>30</v>
      </c>
      <c r="S191" s="18">
        <f t="shared" si="66"/>
        <v>31</v>
      </c>
      <c r="T191" s="18">
        <f t="shared" si="67"/>
        <v>30</v>
      </c>
    </row>
    <row r="192" spans="1:20" x14ac:dyDescent="0.15">
      <c r="A192" s="53" t="s">
        <v>103</v>
      </c>
      <c r="B192" s="52" t="s">
        <v>102</v>
      </c>
      <c r="C192" s="51" t="s">
        <v>113</v>
      </c>
      <c r="D192" s="55">
        <v>4</v>
      </c>
      <c r="E192" s="55">
        <v>2</v>
      </c>
      <c r="F192" s="55">
        <v>4</v>
      </c>
      <c r="G192" s="55">
        <v>8</v>
      </c>
      <c r="H192" s="55">
        <v>7</v>
      </c>
      <c r="I192" s="55">
        <v>6</v>
      </c>
      <c r="J192" s="55">
        <v>2</v>
      </c>
      <c r="K192" s="55">
        <v>2</v>
      </c>
      <c r="L192" s="55">
        <f t="shared" si="60"/>
        <v>35</v>
      </c>
      <c r="M192" s="55">
        <f t="shared" si="61"/>
        <v>25</v>
      </c>
      <c r="N192" s="54">
        <f t="shared" si="62"/>
        <v>17.5</v>
      </c>
      <c r="O192" s="43">
        <v>9.5</v>
      </c>
      <c r="P192" s="18">
        <f t="shared" si="63"/>
        <v>18</v>
      </c>
      <c r="Q192" s="18">
        <f t="shared" si="64"/>
        <v>21</v>
      </c>
      <c r="R192" s="18">
        <f t="shared" si="65"/>
        <v>25</v>
      </c>
      <c r="S192" s="18">
        <f t="shared" si="66"/>
        <v>23</v>
      </c>
      <c r="T192" s="18">
        <f t="shared" si="67"/>
        <v>17</v>
      </c>
    </row>
    <row r="193" spans="1:20" x14ac:dyDescent="0.15">
      <c r="A193" s="53" t="s">
        <v>101</v>
      </c>
      <c r="B193" s="52" t="s">
        <v>99</v>
      </c>
      <c r="C193" s="51" t="s">
        <v>113</v>
      </c>
      <c r="D193" s="55">
        <v>3</v>
      </c>
      <c r="E193" s="55">
        <v>2</v>
      </c>
      <c r="F193" s="55">
        <v>5</v>
      </c>
      <c r="G193" s="55">
        <v>6</v>
      </c>
      <c r="H193" s="55">
        <v>3</v>
      </c>
      <c r="I193" s="55">
        <v>9</v>
      </c>
      <c r="J193" s="55">
        <v>8</v>
      </c>
      <c r="K193" s="55">
        <v>4</v>
      </c>
      <c r="L193" s="55">
        <f t="shared" si="60"/>
        <v>40</v>
      </c>
      <c r="M193" s="55">
        <f t="shared" si="61"/>
        <v>26</v>
      </c>
      <c r="N193" s="54">
        <f t="shared" si="62"/>
        <v>20</v>
      </c>
      <c r="O193" s="43">
        <v>15.5</v>
      </c>
      <c r="P193" s="18">
        <f t="shared" si="63"/>
        <v>16</v>
      </c>
      <c r="Q193" s="18">
        <f t="shared" si="64"/>
        <v>16</v>
      </c>
      <c r="R193" s="18">
        <f t="shared" si="65"/>
        <v>23</v>
      </c>
      <c r="S193" s="18">
        <f t="shared" si="66"/>
        <v>26</v>
      </c>
      <c r="T193" s="18">
        <f t="shared" si="67"/>
        <v>24</v>
      </c>
    </row>
    <row r="194" spans="1:20" x14ac:dyDescent="0.15">
      <c r="A194" s="53" t="s">
        <v>100</v>
      </c>
      <c r="B194" s="52" t="s">
        <v>99</v>
      </c>
      <c r="C194" s="51" t="s">
        <v>113</v>
      </c>
      <c r="D194" s="55">
        <v>0</v>
      </c>
      <c r="E194" s="55">
        <v>0</v>
      </c>
      <c r="F194" s="55">
        <v>1</v>
      </c>
      <c r="G194" s="55">
        <v>1</v>
      </c>
      <c r="H194" s="55">
        <v>4</v>
      </c>
      <c r="I194" s="55">
        <v>5</v>
      </c>
      <c r="J194" s="55">
        <v>4</v>
      </c>
      <c r="K194" s="55">
        <v>2</v>
      </c>
      <c r="L194" s="55">
        <f t="shared" si="60"/>
        <v>17</v>
      </c>
      <c r="M194" s="55">
        <f t="shared" si="61"/>
        <v>15</v>
      </c>
      <c r="N194" s="54">
        <f t="shared" si="62"/>
        <v>8.5</v>
      </c>
      <c r="O194" s="43">
        <v>7.5</v>
      </c>
      <c r="P194" s="18">
        <f t="shared" si="63"/>
        <v>2</v>
      </c>
      <c r="Q194" s="18">
        <f t="shared" si="64"/>
        <v>6</v>
      </c>
      <c r="R194" s="18">
        <f t="shared" si="65"/>
        <v>11</v>
      </c>
      <c r="S194" s="18">
        <f t="shared" si="66"/>
        <v>14</v>
      </c>
      <c r="T194" s="18">
        <f t="shared" si="67"/>
        <v>15</v>
      </c>
    </row>
    <row r="195" spans="1:20" x14ac:dyDescent="0.15">
      <c r="A195" s="53" t="s">
        <v>98</v>
      </c>
      <c r="B195" s="52" t="s">
        <v>95</v>
      </c>
      <c r="C195" s="51" t="s">
        <v>113</v>
      </c>
      <c r="D195" s="55">
        <v>0</v>
      </c>
      <c r="E195" s="55">
        <v>2</v>
      </c>
      <c r="F195" s="55">
        <v>1</v>
      </c>
      <c r="G195" s="55">
        <v>1</v>
      </c>
      <c r="H195" s="55">
        <v>1</v>
      </c>
      <c r="I195" s="55">
        <v>2</v>
      </c>
      <c r="J195" s="55">
        <v>2</v>
      </c>
      <c r="K195" s="55">
        <v>2</v>
      </c>
      <c r="L195" s="55">
        <f t="shared" si="60"/>
        <v>11</v>
      </c>
      <c r="M195" s="55">
        <f t="shared" si="61"/>
        <v>7</v>
      </c>
      <c r="N195" s="54">
        <f t="shared" si="62"/>
        <v>5.5</v>
      </c>
      <c r="O195" s="43">
        <v>2</v>
      </c>
      <c r="P195" s="18">
        <f t="shared" si="63"/>
        <v>4</v>
      </c>
      <c r="Q195" s="18">
        <f t="shared" si="64"/>
        <v>5</v>
      </c>
      <c r="R195" s="18">
        <f t="shared" si="65"/>
        <v>5</v>
      </c>
      <c r="S195" s="18">
        <f t="shared" si="66"/>
        <v>6</v>
      </c>
      <c r="T195" s="18">
        <f t="shared" si="67"/>
        <v>7</v>
      </c>
    </row>
    <row r="196" spans="1:20" x14ac:dyDescent="0.15">
      <c r="A196" s="53" t="s">
        <v>97</v>
      </c>
      <c r="B196" s="52" t="s">
        <v>95</v>
      </c>
      <c r="C196" s="51" t="s">
        <v>113</v>
      </c>
      <c r="D196" s="55">
        <v>0</v>
      </c>
      <c r="E196" s="55">
        <v>0</v>
      </c>
      <c r="F196" s="55">
        <v>0</v>
      </c>
      <c r="G196" s="55">
        <v>0</v>
      </c>
      <c r="H196" s="55">
        <v>2</v>
      </c>
      <c r="I196" s="55">
        <v>2</v>
      </c>
      <c r="J196" s="55">
        <v>1</v>
      </c>
      <c r="K196" s="55">
        <v>1</v>
      </c>
      <c r="L196" s="55">
        <f t="shared" si="60"/>
        <v>6</v>
      </c>
      <c r="M196" s="55">
        <f t="shared" si="61"/>
        <v>6</v>
      </c>
      <c r="N196" s="54">
        <f t="shared" si="62"/>
        <v>3</v>
      </c>
      <c r="O196" s="43">
        <v>1.5</v>
      </c>
      <c r="P196" s="18">
        <f t="shared" si="63"/>
        <v>0</v>
      </c>
      <c r="Q196" s="18">
        <f t="shared" si="64"/>
        <v>2</v>
      </c>
      <c r="R196" s="18">
        <f t="shared" si="65"/>
        <v>4</v>
      </c>
      <c r="S196" s="18">
        <f t="shared" si="66"/>
        <v>5</v>
      </c>
      <c r="T196" s="18">
        <f t="shared" si="67"/>
        <v>6</v>
      </c>
    </row>
    <row r="197" spans="1:20" x14ac:dyDescent="0.15">
      <c r="A197" s="53" t="s">
        <v>96</v>
      </c>
      <c r="B197" s="52" t="s">
        <v>95</v>
      </c>
      <c r="C197" s="51" t="s">
        <v>113</v>
      </c>
      <c r="D197" s="55">
        <v>3</v>
      </c>
      <c r="E197" s="55">
        <v>2</v>
      </c>
      <c r="F197" s="55">
        <v>8</v>
      </c>
      <c r="G197" s="55">
        <v>15</v>
      </c>
      <c r="H197" s="55">
        <v>9</v>
      </c>
      <c r="I197" s="55">
        <v>15</v>
      </c>
      <c r="J197" s="55">
        <v>16</v>
      </c>
      <c r="K197" s="55">
        <v>4</v>
      </c>
      <c r="L197" s="55">
        <f t="shared" si="60"/>
        <v>72</v>
      </c>
      <c r="M197" s="55">
        <f t="shared" si="61"/>
        <v>55</v>
      </c>
      <c r="N197" s="54">
        <f t="shared" si="62"/>
        <v>36</v>
      </c>
      <c r="O197" s="43">
        <v>27.5</v>
      </c>
      <c r="P197" s="18">
        <f t="shared" si="63"/>
        <v>28</v>
      </c>
      <c r="Q197" s="18">
        <f t="shared" si="64"/>
        <v>34</v>
      </c>
      <c r="R197" s="18">
        <f t="shared" si="65"/>
        <v>47</v>
      </c>
      <c r="S197" s="18">
        <f t="shared" si="66"/>
        <v>55</v>
      </c>
      <c r="T197" s="18">
        <f t="shared" si="67"/>
        <v>44</v>
      </c>
    </row>
    <row r="198" spans="1:20" x14ac:dyDescent="0.15">
      <c r="A198" s="53" t="s">
        <v>94</v>
      </c>
      <c r="B198" s="52" t="s">
        <v>89</v>
      </c>
      <c r="C198" s="51" t="s">
        <v>113</v>
      </c>
      <c r="D198" s="55">
        <v>1</v>
      </c>
      <c r="E198" s="55">
        <v>3</v>
      </c>
      <c r="F198" s="55">
        <v>1</v>
      </c>
      <c r="G198" s="55">
        <v>9</v>
      </c>
      <c r="H198" s="55">
        <v>7</v>
      </c>
      <c r="I198" s="55">
        <v>10</v>
      </c>
      <c r="J198" s="55">
        <v>9</v>
      </c>
      <c r="K198" s="55">
        <v>7</v>
      </c>
      <c r="L198" s="55">
        <f t="shared" si="60"/>
        <v>47</v>
      </c>
      <c r="M198" s="55">
        <f t="shared" si="61"/>
        <v>35</v>
      </c>
      <c r="N198" s="54">
        <f t="shared" si="62"/>
        <v>23.5</v>
      </c>
      <c r="O198" s="43">
        <v>15</v>
      </c>
      <c r="P198" s="18">
        <f t="shared" si="63"/>
        <v>14</v>
      </c>
      <c r="Q198" s="18">
        <f t="shared" si="64"/>
        <v>20</v>
      </c>
      <c r="R198" s="18">
        <f t="shared" si="65"/>
        <v>27</v>
      </c>
      <c r="S198" s="18">
        <f t="shared" si="66"/>
        <v>35</v>
      </c>
      <c r="T198" s="18">
        <f t="shared" si="67"/>
        <v>33</v>
      </c>
    </row>
    <row r="199" spans="1:20" x14ac:dyDescent="0.15">
      <c r="A199" s="53" t="s">
        <v>93</v>
      </c>
      <c r="B199" s="52" t="s">
        <v>89</v>
      </c>
      <c r="C199" s="51" t="s">
        <v>113</v>
      </c>
      <c r="D199" s="55">
        <v>0</v>
      </c>
      <c r="E199" s="55">
        <v>0</v>
      </c>
      <c r="F199" s="55">
        <v>0</v>
      </c>
      <c r="G199" s="55">
        <v>1</v>
      </c>
      <c r="H199" s="55">
        <v>0</v>
      </c>
      <c r="I199" s="55">
        <v>0</v>
      </c>
      <c r="J199" s="55">
        <v>1</v>
      </c>
      <c r="K199" s="55">
        <v>1</v>
      </c>
      <c r="L199" s="55">
        <f t="shared" si="60"/>
        <v>3</v>
      </c>
      <c r="M199" s="55">
        <f t="shared" si="61"/>
        <v>2</v>
      </c>
      <c r="N199" s="54">
        <f t="shared" si="62"/>
        <v>1.5</v>
      </c>
      <c r="O199" s="43">
        <v>2.5</v>
      </c>
      <c r="P199" s="18">
        <f t="shared" si="63"/>
        <v>1</v>
      </c>
      <c r="Q199" s="18">
        <f t="shared" si="64"/>
        <v>1</v>
      </c>
      <c r="R199" s="18">
        <f t="shared" si="65"/>
        <v>1</v>
      </c>
      <c r="S199" s="18">
        <f t="shared" si="66"/>
        <v>2</v>
      </c>
      <c r="T199" s="18">
        <f t="shared" si="67"/>
        <v>2</v>
      </c>
    </row>
    <row r="200" spans="1:20" x14ac:dyDescent="0.15">
      <c r="A200" s="53" t="s">
        <v>92</v>
      </c>
      <c r="B200" s="52" t="s">
        <v>89</v>
      </c>
      <c r="C200" s="51" t="s">
        <v>113</v>
      </c>
      <c r="D200" s="55">
        <v>0</v>
      </c>
      <c r="E200" s="55">
        <v>0</v>
      </c>
      <c r="F200" s="55">
        <v>0</v>
      </c>
      <c r="G200" s="55">
        <v>0</v>
      </c>
      <c r="H200" s="55">
        <v>1</v>
      </c>
      <c r="I200" s="55">
        <v>0</v>
      </c>
      <c r="J200" s="55">
        <v>0</v>
      </c>
      <c r="K200" s="55">
        <v>0</v>
      </c>
      <c r="L200" s="55">
        <f t="shared" si="60"/>
        <v>1</v>
      </c>
      <c r="M200" s="55">
        <f t="shared" si="61"/>
        <v>1</v>
      </c>
      <c r="N200" s="54">
        <f t="shared" si="62"/>
        <v>0.5</v>
      </c>
      <c r="O200" s="43">
        <v>0</v>
      </c>
      <c r="P200" s="18">
        <f t="shared" si="63"/>
        <v>0</v>
      </c>
      <c r="Q200" s="18">
        <f t="shared" si="64"/>
        <v>1</v>
      </c>
      <c r="R200" s="18">
        <f t="shared" si="65"/>
        <v>1</v>
      </c>
      <c r="S200" s="18">
        <f t="shared" si="66"/>
        <v>1</v>
      </c>
      <c r="T200" s="18">
        <f t="shared" si="67"/>
        <v>1</v>
      </c>
    </row>
    <row r="201" spans="1:20" x14ac:dyDescent="0.15">
      <c r="A201" s="53" t="s">
        <v>91</v>
      </c>
      <c r="B201" s="52" t="s">
        <v>89</v>
      </c>
      <c r="C201" s="51" t="s">
        <v>113</v>
      </c>
      <c r="D201" s="55">
        <v>0</v>
      </c>
      <c r="E201" s="55">
        <v>1</v>
      </c>
      <c r="F201" s="55">
        <v>0</v>
      </c>
      <c r="G201" s="55">
        <v>2</v>
      </c>
      <c r="H201" s="55">
        <v>0</v>
      </c>
      <c r="I201" s="55">
        <v>1</v>
      </c>
      <c r="J201" s="55">
        <v>2</v>
      </c>
      <c r="K201" s="55">
        <v>0</v>
      </c>
      <c r="L201" s="55">
        <f t="shared" si="60"/>
        <v>6</v>
      </c>
      <c r="M201" s="55">
        <f t="shared" si="61"/>
        <v>5</v>
      </c>
      <c r="N201" s="54">
        <f t="shared" si="62"/>
        <v>3</v>
      </c>
      <c r="O201" s="43">
        <v>1.5</v>
      </c>
      <c r="P201" s="18">
        <f t="shared" si="63"/>
        <v>3</v>
      </c>
      <c r="Q201" s="18">
        <f t="shared" si="64"/>
        <v>3</v>
      </c>
      <c r="R201" s="18">
        <f t="shared" si="65"/>
        <v>3</v>
      </c>
      <c r="S201" s="18">
        <f t="shared" si="66"/>
        <v>5</v>
      </c>
      <c r="T201" s="18">
        <f t="shared" si="67"/>
        <v>3</v>
      </c>
    </row>
    <row r="202" spans="1:20" x14ac:dyDescent="0.15">
      <c r="A202" s="53" t="s">
        <v>90</v>
      </c>
      <c r="B202" s="52" t="s">
        <v>89</v>
      </c>
      <c r="C202" s="51" t="s">
        <v>113</v>
      </c>
      <c r="D202" s="55">
        <v>0</v>
      </c>
      <c r="E202" s="55">
        <v>0</v>
      </c>
      <c r="F202" s="55">
        <v>1</v>
      </c>
      <c r="G202" s="55">
        <v>2</v>
      </c>
      <c r="H202" s="55">
        <v>1</v>
      </c>
      <c r="I202" s="55">
        <v>3</v>
      </c>
      <c r="J202" s="55">
        <v>2</v>
      </c>
      <c r="K202" s="55">
        <v>1</v>
      </c>
      <c r="L202" s="55">
        <f t="shared" si="60"/>
        <v>10</v>
      </c>
      <c r="M202" s="55">
        <f t="shared" si="61"/>
        <v>8</v>
      </c>
      <c r="N202" s="54">
        <f t="shared" si="62"/>
        <v>5</v>
      </c>
      <c r="O202" s="43">
        <v>0.5</v>
      </c>
      <c r="P202" s="18">
        <f t="shared" si="63"/>
        <v>3</v>
      </c>
      <c r="Q202" s="18">
        <f t="shared" si="64"/>
        <v>4</v>
      </c>
      <c r="R202" s="18">
        <f t="shared" si="65"/>
        <v>7</v>
      </c>
      <c r="S202" s="18">
        <f t="shared" si="66"/>
        <v>8</v>
      </c>
      <c r="T202" s="18">
        <f t="shared" si="67"/>
        <v>7</v>
      </c>
    </row>
    <row r="203" spans="1:20" x14ac:dyDescent="0.15">
      <c r="A203" s="53" t="s">
        <v>88</v>
      </c>
      <c r="B203" s="52" t="s">
        <v>87</v>
      </c>
      <c r="C203" s="51" t="s">
        <v>113</v>
      </c>
      <c r="D203" s="55">
        <v>0</v>
      </c>
      <c r="E203" s="55">
        <v>3</v>
      </c>
      <c r="F203" s="55">
        <v>1</v>
      </c>
      <c r="G203" s="55">
        <v>5</v>
      </c>
      <c r="H203" s="55">
        <v>2</v>
      </c>
      <c r="I203" s="55">
        <v>4</v>
      </c>
      <c r="J203" s="55">
        <v>1</v>
      </c>
      <c r="K203" s="55">
        <v>0</v>
      </c>
      <c r="L203" s="55">
        <f t="shared" si="60"/>
        <v>16</v>
      </c>
      <c r="M203" s="55">
        <f t="shared" si="61"/>
        <v>12</v>
      </c>
      <c r="N203" s="54">
        <f t="shared" si="62"/>
        <v>8</v>
      </c>
      <c r="O203" s="43">
        <v>3.5</v>
      </c>
      <c r="P203" s="18">
        <f t="shared" si="63"/>
        <v>9</v>
      </c>
      <c r="Q203" s="18">
        <f t="shared" si="64"/>
        <v>11</v>
      </c>
      <c r="R203" s="18">
        <f t="shared" si="65"/>
        <v>12</v>
      </c>
      <c r="S203" s="18">
        <f t="shared" si="66"/>
        <v>12</v>
      </c>
      <c r="T203" s="18">
        <f t="shared" si="67"/>
        <v>7</v>
      </c>
    </row>
    <row r="204" spans="1:20" x14ac:dyDescent="0.15">
      <c r="A204" s="53" t="s">
        <v>86</v>
      </c>
      <c r="B204" s="52" t="s">
        <v>80</v>
      </c>
      <c r="C204" s="51" t="s">
        <v>113</v>
      </c>
      <c r="D204" s="55">
        <v>0</v>
      </c>
      <c r="E204" s="55">
        <v>0</v>
      </c>
      <c r="F204" s="55">
        <v>0</v>
      </c>
      <c r="G204" s="55">
        <v>1</v>
      </c>
      <c r="H204" s="55">
        <v>1</v>
      </c>
      <c r="I204" s="55">
        <v>0</v>
      </c>
      <c r="J204" s="55">
        <v>0</v>
      </c>
      <c r="K204" s="55">
        <v>0</v>
      </c>
      <c r="L204" s="55">
        <f t="shared" si="60"/>
        <v>2</v>
      </c>
      <c r="M204" s="55">
        <f t="shared" si="61"/>
        <v>2</v>
      </c>
      <c r="N204" s="54">
        <f t="shared" si="62"/>
        <v>1</v>
      </c>
      <c r="O204" s="43">
        <v>17.5</v>
      </c>
      <c r="P204" s="18">
        <f t="shared" si="63"/>
        <v>1</v>
      </c>
      <c r="Q204" s="18">
        <f t="shared" si="64"/>
        <v>2</v>
      </c>
      <c r="R204" s="18">
        <f t="shared" si="65"/>
        <v>2</v>
      </c>
      <c r="S204" s="18">
        <f t="shared" si="66"/>
        <v>2</v>
      </c>
      <c r="T204" s="18">
        <f t="shared" si="67"/>
        <v>1</v>
      </c>
    </row>
    <row r="205" spans="1:20" x14ac:dyDescent="0.15">
      <c r="A205" s="53" t="s">
        <v>85</v>
      </c>
      <c r="B205" s="52" t="s">
        <v>84</v>
      </c>
      <c r="C205" s="51" t="s">
        <v>113</v>
      </c>
      <c r="D205" s="55">
        <v>0</v>
      </c>
      <c r="E205" s="55">
        <v>2</v>
      </c>
      <c r="F205" s="55">
        <v>0</v>
      </c>
      <c r="G205" s="55">
        <v>4</v>
      </c>
      <c r="H205" s="55">
        <v>2</v>
      </c>
      <c r="I205" s="55">
        <v>6</v>
      </c>
      <c r="J205" s="55">
        <v>0</v>
      </c>
      <c r="K205" s="55">
        <v>1</v>
      </c>
      <c r="L205" s="55">
        <f t="shared" si="60"/>
        <v>15</v>
      </c>
      <c r="M205" s="55">
        <f t="shared" si="61"/>
        <v>12</v>
      </c>
      <c r="N205" s="54">
        <f t="shared" si="62"/>
        <v>7.5</v>
      </c>
      <c r="O205" s="43">
        <v>5.5</v>
      </c>
      <c r="P205" s="18">
        <f t="shared" si="63"/>
        <v>6</v>
      </c>
      <c r="Q205" s="18">
        <f t="shared" si="64"/>
        <v>8</v>
      </c>
      <c r="R205" s="18">
        <f t="shared" si="65"/>
        <v>12</v>
      </c>
      <c r="S205" s="18">
        <f t="shared" si="66"/>
        <v>12</v>
      </c>
      <c r="T205" s="18">
        <f t="shared" si="67"/>
        <v>9</v>
      </c>
    </row>
    <row r="206" spans="1:20" x14ac:dyDescent="0.15">
      <c r="A206" s="53" t="s">
        <v>83</v>
      </c>
      <c r="B206" s="52" t="s">
        <v>80</v>
      </c>
      <c r="C206" s="51" t="s">
        <v>113</v>
      </c>
      <c r="D206" s="55">
        <v>0</v>
      </c>
      <c r="E206" s="55">
        <v>0</v>
      </c>
      <c r="F206" s="55">
        <v>0</v>
      </c>
      <c r="G206" s="55">
        <v>0</v>
      </c>
      <c r="H206" s="55">
        <v>0</v>
      </c>
      <c r="I206" s="55">
        <v>0</v>
      </c>
      <c r="J206" s="55">
        <v>0</v>
      </c>
      <c r="K206" s="55">
        <v>0</v>
      </c>
      <c r="L206" s="55">
        <f t="shared" si="60"/>
        <v>0</v>
      </c>
      <c r="M206" s="55">
        <f t="shared" si="61"/>
        <v>0</v>
      </c>
      <c r="N206" s="54">
        <f t="shared" si="62"/>
        <v>0</v>
      </c>
      <c r="O206" s="43">
        <v>1.5</v>
      </c>
      <c r="P206" s="18">
        <f t="shared" si="63"/>
        <v>0</v>
      </c>
      <c r="Q206" s="18">
        <f t="shared" si="64"/>
        <v>0</v>
      </c>
      <c r="R206" s="18">
        <f t="shared" si="65"/>
        <v>0</v>
      </c>
      <c r="S206" s="18">
        <f t="shared" si="66"/>
        <v>0</v>
      </c>
      <c r="T206" s="18">
        <f t="shared" si="67"/>
        <v>0</v>
      </c>
    </row>
    <row r="207" spans="1:20" x14ac:dyDescent="0.15">
      <c r="A207" s="53" t="s">
        <v>82</v>
      </c>
      <c r="B207" s="52" t="s">
        <v>80</v>
      </c>
      <c r="C207" s="51" t="s">
        <v>113</v>
      </c>
      <c r="D207" s="55">
        <v>0</v>
      </c>
      <c r="E207" s="55">
        <v>3</v>
      </c>
      <c r="F207" s="55">
        <v>0</v>
      </c>
      <c r="G207" s="55">
        <v>0</v>
      </c>
      <c r="H207" s="55">
        <v>1</v>
      </c>
      <c r="I207" s="55">
        <v>0</v>
      </c>
      <c r="J207" s="55">
        <v>1</v>
      </c>
      <c r="K207" s="55">
        <v>1</v>
      </c>
      <c r="L207" s="55">
        <f t="shared" si="60"/>
        <v>6</v>
      </c>
      <c r="M207" s="55">
        <f t="shared" si="61"/>
        <v>4</v>
      </c>
      <c r="N207" s="54">
        <f t="shared" si="62"/>
        <v>3</v>
      </c>
      <c r="O207" s="43">
        <v>1.5</v>
      </c>
      <c r="P207" s="18">
        <f t="shared" si="63"/>
        <v>3</v>
      </c>
      <c r="Q207" s="18">
        <f t="shared" si="64"/>
        <v>4</v>
      </c>
      <c r="R207" s="18">
        <f t="shared" si="65"/>
        <v>1</v>
      </c>
      <c r="S207" s="18">
        <f t="shared" si="66"/>
        <v>2</v>
      </c>
      <c r="T207" s="18">
        <f t="shared" si="67"/>
        <v>3</v>
      </c>
    </row>
    <row r="208" spans="1:20" x14ac:dyDescent="0.15">
      <c r="A208" s="53" t="s">
        <v>81</v>
      </c>
      <c r="B208" s="52" t="s">
        <v>80</v>
      </c>
      <c r="C208" s="51" t="s">
        <v>113</v>
      </c>
      <c r="D208" s="55">
        <v>1</v>
      </c>
      <c r="E208" s="55">
        <v>3</v>
      </c>
      <c r="F208" s="55">
        <v>3</v>
      </c>
      <c r="G208" s="55">
        <v>4</v>
      </c>
      <c r="H208" s="55">
        <v>10</v>
      </c>
      <c r="I208" s="55">
        <v>12</v>
      </c>
      <c r="J208" s="55">
        <v>3</v>
      </c>
      <c r="K208" s="55">
        <v>4</v>
      </c>
      <c r="L208" s="55">
        <f t="shared" si="60"/>
        <v>40</v>
      </c>
      <c r="M208" s="55">
        <f t="shared" si="61"/>
        <v>29</v>
      </c>
      <c r="N208" s="54">
        <f t="shared" si="62"/>
        <v>20</v>
      </c>
      <c r="O208" s="43">
        <v>8</v>
      </c>
      <c r="P208" s="18">
        <f t="shared" si="63"/>
        <v>11</v>
      </c>
      <c r="Q208" s="18">
        <f t="shared" si="64"/>
        <v>20</v>
      </c>
      <c r="R208" s="18">
        <f t="shared" si="65"/>
        <v>29</v>
      </c>
      <c r="S208" s="18">
        <f t="shared" si="66"/>
        <v>29</v>
      </c>
      <c r="T208" s="18">
        <f t="shared" si="67"/>
        <v>29</v>
      </c>
    </row>
    <row r="209" spans="1:20" x14ac:dyDescent="0.15">
      <c r="A209" s="53" t="s">
        <v>79</v>
      </c>
      <c r="B209" s="52" t="s">
        <v>73</v>
      </c>
      <c r="C209" s="51" t="s">
        <v>113</v>
      </c>
      <c r="D209" s="55">
        <v>0</v>
      </c>
      <c r="E209" s="55">
        <v>0</v>
      </c>
      <c r="F209" s="55">
        <v>1</v>
      </c>
      <c r="G209" s="55">
        <v>3</v>
      </c>
      <c r="H209" s="55">
        <v>1</v>
      </c>
      <c r="I209" s="55">
        <v>0</v>
      </c>
      <c r="J209" s="55">
        <v>1</v>
      </c>
      <c r="K209" s="55">
        <v>1</v>
      </c>
      <c r="L209" s="55">
        <f t="shared" si="60"/>
        <v>7</v>
      </c>
      <c r="M209" s="55">
        <f t="shared" si="61"/>
        <v>5</v>
      </c>
      <c r="N209" s="54">
        <f t="shared" si="62"/>
        <v>3.5</v>
      </c>
      <c r="O209" s="43">
        <v>2</v>
      </c>
      <c r="P209" s="18">
        <f t="shared" si="63"/>
        <v>4</v>
      </c>
      <c r="Q209" s="18">
        <f t="shared" si="64"/>
        <v>5</v>
      </c>
      <c r="R209" s="18">
        <f t="shared" si="65"/>
        <v>5</v>
      </c>
      <c r="S209" s="18">
        <f t="shared" si="66"/>
        <v>5</v>
      </c>
      <c r="T209" s="18">
        <f t="shared" si="67"/>
        <v>3</v>
      </c>
    </row>
    <row r="210" spans="1:20" x14ac:dyDescent="0.15">
      <c r="A210" s="53" t="s">
        <v>78</v>
      </c>
      <c r="B210" s="52" t="s">
        <v>77</v>
      </c>
      <c r="C210" s="51" t="s">
        <v>113</v>
      </c>
      <c r="D210" s="55">
        <v>0</v>
      </c>
      <c r="E210" s="55">
        <v>0</v>
      </c>
      <c r="F210" s="55">
        <v>1</v>
      </c>
      <c r="G210" s="55">
        <v>1</v>
      </c>
      <c r="H210" s="55">
        <v>2</v>
      </c>
      <c r="I210" s="55">
        <v>1</v>
      </c>
      <c r="J210" s="55">
        <v>1</v>
      </c>
      <c r="K210" s="55">
        <v>0</v>
      </c>
      <c r="L210" s="55">
        <f t="shared" si="60"/>
        <v>6</v>
      </c>
      <c r="M210" s="55">
        <f t="shared" si="61"/>
        <v>5</v>
      </c>
      <c r="N210" s="54">
        <f t="shared" si="62"/>
        <v>3</v>
      </c>
      <c r="O210" s="43">
        <v>0.5</v>
      </c>
      <c r="P210" s="18">
        <f t="shared" si="63"/>
        <v>2</v>
      </c>
      <c r="Q210" s="18">
        <f t="shared" si="64"/>
        <v>4</v>
      </c>
      <c r="R210" s="18">
        <f t="shared" si="65"/>
        <v>5</v>
      </c>
      <c r="S210" s="18">
        <f t="shared" si="66"/>
        <v>5</v>
      </c>
      <c r="T210" s="18">
        <f t="shared" si="67"/>
        <v>4</v>
      </c>
    </row>
    <row r="211" spans="1:20" x14ac:dyDescent="0.15">
      <c r="A211" s="53" t="s">
        <v>76</v>
      </c>
      <c r="B211" s="52" t="s">
        <v>75</v>
      </c>
      <c r="C211" s="51" t="s">
        <v>113</v>
      </c>
      <c r="D211" s="55">
        <v>6</v>
      </c>
      <c r="E211" s="55">
        <v>3</v>
      </c>
      <c r="F211" s="55">
        <v>3</v>
      </c>
      <c r="G211" s="55">
        <v>6</v>
      </c>
      <c r="H211" s="55">
        <v>4</v>
      </c>
      <c r="I211" s="55">
        <v>7</v>
      </c>
      <c r="J211" s="55">
        <v>4</v>
      </c>
      <c r="K211" s="55">
        <v>3</v>
      </c>
      <c r="L211" s="55">
        <f t="shared" si="60"/>
        <v>36</v>
      </c>
      <c r="M211" s="55">
        <f t="shared" si="61"/>
        <v>21</v>
      </c>
      <c r="N211" s="54">
        <f t="shared" si="62"/>
        <v>18</v>
      </c>
      <c r="O211" s="43">
        <v>7</v>
      </c>
      <c r="P211" s="18">
        <f t="shared" si="63"/>
        <v>18</v>
      </c>
      <c r="Q211" s="18">
        <f t="shared" si="64"/>
        <v>16</v>
      </c>
      <c r="R211" s="18">
        <f t="shared" si="65"/>
        <v>20</v>
      </c>
      <c r="S211" s="18">
        <f t="shared" si="66"/>
        <v>21</v>
      </c>
      <c r="T211" s="18">
        <f t="shared" si="67"/>
        <v>18</v>
      </c>
    </row>
    <row r="212" spans="1:20" x14ac:dyDescent="0.15">
      <c r="A212" s="53" t="s">
        <v>74</v>
      </c>
      <c r="B212" s="52" t="s">
        <v>73</v>
      </c>
      <c r="C212" s="51" t="s">
        <v>113</v>
      </c>
      <c r="D212" s="55">
        <v>1</v>
      </c>
      <c r="E212" s="55">
        <v>0</v>
      </c>
      <c r="F212" s="55">
        <v>0</v>
      </c>
      <c r="G212" s="55">
        <v>1</v>
      </c>
      <c r="H212" s="55">
        <v>1</v>
      </c>
      <c r="I212" s="55">
        <v>0</v>
      </c>
      <c r="J212" s="55">
        <v>0</v>
      </c>
      <c r="K212" s="55">
        <v>0</v>
      </c>
      <c r="L212" s="55">
        <f t="shared" si="60"/>
        <v>3</v>
      </c>
      <c r="M212" s="55">
        <f t="shared" si="61"/>
        <v>2</v>
      </c>
      <c r="N212" s="54">
        <f t="shared" si="62"/>
        <v>1.5</v>
      </c>
      <c r="O212" s="43">
        <v>0.5</v>
      </c>
      <c r="P212" s="18">
        <f t="shared" si="63"/>
        <v>2</v>
      </c>
      <c r="Q212" s="18">
        <f t="shared" si="64"/>
        <v>2</v>
      </c>
      <c r="R212" s="18">
        <f t="shared" si="65"/>
        <v>2</v>
      </c>
      <c r="S212" s="18">
        <f t="shared" si="66"/>
        <v>2</v>
      </c>
      <c r="T212" s="18">
        <f t="shared" si="67"/>
        <v>1</v>
      </c>
    </row>
    <row r="213" spans="1:20" x14ac:dyDescent="0.15">
      <c r="A213" s="53" t="s">
        <v>43</v>
      </c>
      <c r="B213" s="52" t="s">
        <v>72</v>
      </c>
      <c r="C213" s="51" t="s">
        <v>113</v>
      </c>
      <c r="D213" s="50">
        <v>24</v>
      </c>
      <c r="E213" s="50">
        <v>15</v>
      </c>
      <c r="F213" s="50">
        <v>17</v>
      </c>
      <c r="G213" s="50">
        <v>27</v>
      </c>
      <c r="H213" s="50">
        <v>38</v>
      </c>
      <c r="I213" s="50">
        <v>20</v>
      </c>
      <c r="J213" s="50">
        <v>10</v>
      </c>
      <c r="K213" s="50">
        <v>16</v>
      </c>
      <c r="L213" s="50">
        <f t="shared" si="60"/>
        <v>167</v>
      </c>
      <c r="M213" s="50">
        <f t="shared" si="61"/>
        <v>102</v>
      </c>
      <c r="N213" s="49">
        <f t="shared" si="62"/>
        <v>83.5</v>
      </c>
      <c r="O213" s="43">
        <v>79.5</v>
      </c>
      <c r="P213" s="18">
        <f t="shared" si="63"/>
        <v>83</v>
      </c>
      <c r="Q213" s="18">
        <f t="shared" si="64"/>
        <v>97</v>
      </c>
      <c r="R213" s="18">
        <f t="shared" si="65"/>
        <v>102</v>
      </c>
      <c r="S213" s="18">
        <f t="shared" si="66"/>
        <v>95</v>
      </c>
      <c r="T213" s="18">
        <f t="shared" si="67"/>
        <v>84</v>
      </c>
    </row>
    <row r="214" spans="1:20" x14ac:dyDescent="0.15">
      <c r="A214" s="53" t="s">
        <v>71</v>
      </c>
      <c r="B214" s="52" t="s">
        <v>70</v>
      </c>
      <c r="C214" s="51" t="s">
        <v>113</v>
      </c>
      <c r="D214" s="50">
        <v>0</v>
      </c>
      <c r="E214" s="50">
        <v>1</v>
      </c>
      <c r="F214" s="50">
        <v>0</v>
      </c>
      <c r="G214" s="50">
        <v>0</v>
      </c>
      <c r="H214" s="50">
        <v>0</v>
      </c>
      <c r="I214" s="50">
        <v>1</v>
      </c>
      <c r="J214" s="50">
        <v>0</v>
      </c>
      <c r="K214" s="50">
        <v>1</v>
      </c>
      <c r="L214" s="50">
        <f t="shared" si="60"/>
        <v>3</v>
      </c>
      <c r="M214" s="50">
        <f t="shared" si="61"/>
        <v>2</v>
      </c>
      <c r="N214" s="49">
        <f t="shared" si="62"/>
        <v>1.5</v>
      </c>
      <c r="O214" s="43">
        <v>1</v>
      </c>
      <c r="P214" s="18">
        <f t="shared" si="63"/>
        <v>1</v>
      </c>
      <c r="Q214" s="18">
        <f t="shared" si="64"/>
        <v>1</v>
      </c>
      <c r="R214" s="18">
        <f t="shared" si="65"/>
        <v>1</v>
      </c>
      <c r="S214" s="18">
        <f t="shared" si="66"/>
        <v>1</v>
      </c>
      <c r="T214" s="18">
        <f t="shared" si="67"/>
        <v>2</v>
      </c>
    </row>
    <row r="215" spans="1:20" ht="22.5" customHeight="1" x14ac:dyDescent="0.15">
      <c r="A215" s="60" t="s">
        <v>68</v>
      </c>
      <c r="B215" s="59" t="s">
        <v>112</v>
      </c>
      <c r="C215" s="58"/>
      <c r="D215" s="57">
        <f t="shared" ref="D215:K215" si="68">SUM(D187:D214)</f>
        <v>61</v>
      </c>
      <c r="E215" s="57">
        <f t="shared" si="68"/>
        <v>89</v>
      </c>
      <c r="F215" s="57">
        <f t="shared" si="68"/>
        <v>83</v>
      </c>
      <c r="G215" s="57">
        <f t="shared" si="68"/>
        <v>144</v>
      </c>
      <c r="H215" s="57">
        <f t="shared" si="68"/>
        <v>159</v>
      </c>
      <c r="I215" s="57">
        <f t="shared" si="68"/>
        <v>136</v>
      </c>
      <c r="J215" s="57">
        <f t="shared" si="68"/>
        <v>90</v>
      </c>
      <c r="K215" s="57">
        <f t="shared" si="68"/>
        <v>85</v>
      </c>
      <c r="L215" s="57">
        <f t="shared" si="60"/>
        <v>847</v>
      </c>
      <c r="M215" s="57">
        <f t="shared" si="61"/>
        <v>529</v>
      </c>
      <c r="N215" s="56">
        <f t="shared" si="62"/>
        <v>423.5</v>
      </c>
      <c r="O215" s="43">
        <v>263.5</v>
      </c>
      <c r="P215" s="18">
        <f t="shared" si="63"/>
        <v>377</v>
      </c>
      <c r="Q215" s="18">
        <f t="shared" si="64"/>
        <v>475</v>
      </c>
      <c r="R215" s="18">
        <f t="shared" si="65"/>
        <v>522</v>
      </c>
      <c r="S215" s="18">
        <f t="shared" si="66"/>
        <v>529</v>
      </c>
      <c r="T215" s="18">
        <f t="shared" si="67"/>
        <v>470</v>
      </c>
    </row>
    <row r="216" spans="1:20" x14ac:dyDescent="0.15">
      <c r="A216" s="53" t="s">
        <v>111</v>
      </c>
      <c r="B216" s="52" t="s">
        <v>110</v>
      </c>
      <c r="C216" s="51" t="s">
        <v>69</v>
      </c>
      <c r="D216" s="55">
        <v>4</v>
      </c>
      <c r="E216" s="55">
        <v>2</v>
      </c>
      <c r="F216" s="55">
        <v>0</v>
      </c>
      <c r="G216" s="55">
        <v>3</v>
      </c>
      <c r="H216" s="55">
        <v>3</v>
      </c>
      <c r="I216" s="55">
        <v>4</v>
      </c>
      <c r="J216" s="55">
        <v>8</v>
      </c>
      <c r="K216" s="55">
        <v>3</v>
      </c>
      <c r="L216" s="55">
        <f t="shared" si="60"/>
        <v>27</v>
      </c>
      <c r="M216" s="55">
        <f t="shared" si="61"/>
        <v>18</v>
      </c>
      <c r="N216" s="54">
        <f t="shared" si="62"/>
        <v>13.5</v>
      </c>
      <c r="O216" s="43">
        <v>3.5</v>
      </c>
      <c r="P216" s="18">
        <f t="shared" si="63"/>
        <v>9</v>
      </c>
      <c r="Q216" s="18">
        <f t="shared" si="64"/>
        <v>8</v>
      </c>
      <c r="R216" s="18">
        <f t="shared" si="65"/>
        <v>10</v>
      </c>
      <c r="S216" s="18">
        <f t="shared" si="66"/>
        <v>18</v>
      </c>
      <c r="T216" s="18">
        <f t="shared" si="67"/>
        <v>18</v>
      </c>
    </row>
    <row r="217" spans="1:20" x14ac:dyDescent="0.15">
      <c r="A217" s="53" t="s">
        <v>109</v>
      </c>
      <c r="B217" s="52" t="s">
        <v>106</v>
      </c>
      <c r="C217" s="51" t="s">
        <v>69</v>
      </c>
      <c r="D217" s="55">
        <v>0</v>
      </c>
      <c r="E217" s="55">
        <v>0</v>
      </c>
      <c r="F217" s="55">
        <v>0</v>
      </c>
      <c r="G217" s="55">
        <v>1</v>
      </c>
      <c r="H217" s="55">
        <v>1</v>
      </c>
      <c r="I217" s="55">
        <v>0</v>
      </c>
      <c r="J217" s="55">
        <v>1</v>
      </c>
      <c r="K217" s="55">
        <v>1</v>
      </c>
      <c r="L217" s="55">
        <f t="shared" si="60"/>
        <v>4</v>
      </c>
      <c r="M217" s="55">
        <f t="shared" si="61"/>
        <v>3</v>
      </c>
      <c r="N217" s="54">
        <f t="shared" si="62"/>
        <v>2</v>
      </c>
      <c r="O217" s="43">
        <v>0.5</v>
      </c>
      <c r="P217" s="18">
        <f t="shared" si="63"/>
        <v>1</v>
      </c>
      <c r="Q217" s="18">
        <f t="shared" si="64"/>
        <v>2</v>
      </c>
      <c r="R217" s="18">
        <f t="shared" si="65"/>
        <v>2</v>
      </c>
      <c r="S217" s="18">
        <f t="shared" si="66"/>
        <v>3</v>
      </c>
      <c r="T217" s="18">
        <f t="shared" si="67"/>
        <v>3</v>
      </c>
    </row>
    <row r="218" spans="1:20" x14ac:dyDescent="0.15">
      <c r="A218" s="53" t="s">
        <v>108</v>
      </c>
      <c r="B218" s="52" t="s">
        <v>106</v>
      </c>
      <c r="C218" s="51" t="s">
        <v>69</v>
      </c>
      <c r="D218" s="55">
        <v>0</v>
      </c>
      <c r="E218" s="55">
        <v>0</v>
      </c>
      <c r="F218" s="55">
        <v>1</v>
      </c>
      <c r="G218" s="55">
        <v>0</v>
      </c>
      <c r="H218" s="55">
        <v>0</v>
      </c>
      <c r="I218" s="55">
        <v>1</v>
      </c>
      <c r="J218" s="55">
        <v>3</v>
      </c>
      <c r="K218" s="55">
        <v>4</v>
      </c>
      <c r="L218" s="55">
        <f t="shared" si="60"/>
        <v>9</v>
      </c>
      <c r="M218" s="55">
        <f t="shared" si="61"/>
        <v>8</v>
      </c>
      <c r="N218" s="54">
        <f t="shared" si="62"/>
        <v>4.5</v>
      </c>
      <c r="O218" s="43">
        <v>2.5</v>
      </c>
      <c r="P218" s="18">
        <f t="shared" si="63"/>
        <v>1</v>
      </c>
      <c r="Q218" s="18">
        <f t="shared" si="64"/>
        <v>1</v>
      </c>
      <c r="R218" s="18">
        <f t="shared" si="65"/>
        <v>2</v>
      </c>
      <c r="S218" s="18">
        <f t="shared" si="66"/>
        <v>4</v>
      </c>
      <c r="T218" s="18">
        <f t="shared" si="67"/>
        <v>8</v>
      </c>
    </row>
    <row r="219" spans="1:20" x14ac:dyDescent="0.15">
      <c r="A219" s="53" t="s">
        <v>107</v>
      </c>
      <c r="B219" s="52" t="s">
        <v>106</v>
      </c>
      <c r="C219" s="51" t="s">
        <v>69</v>
      </c>
      <c r="D219" s="55">
        <v>0</v>
      </c>
      <c r="E219" s="55">
        <v>0</v>
      </c>
      <c r="F219" s="55">
        <v>0</v>
      </c>
      <c r="G219" s="55">
        <v>0</v>
      </c>
      <c r="H219" s="55">
        <v>0</v>
      </c>
      <c r="I219" s="55">
        <v>3</v>
      </c>
      <c r="J219" s="55">
        <v>2</v>
      </c>
      <c r="K219" s="55">
        <v>1</v>
      </c>
      <c r="L219" s="55">
        <f t="shared" ref="L219:L244" si="69">SUM(D219:K219)</f>
        <v>6</v>
      </c>
      <c r="M219" s="55">
        <f t="shared" ref="M219:M244" si="70">MAX(P219:T219)</f>
        <v>6</v>
      </c>
      <c r="N219" s="54">
        <f t="shared" ref="N219:N244" si="71">SUM(D219:K219)/2</f>
        <v>3</v>
      </c>
      <c r="O219" s="43">
        <v>0</v>
      </c>
      <c r="P219" s="18">
        <f t="shared" ref="P219:P244" si="72">SUM(D219:G219)</f>
        <v>0</v>
      </c>
      <c r="Q219" s="18">
        <f t="shared" ref="Q219:Q244" si="73">SUM(E219:H219)</f>
        <v>0</v>
      </c>
      <c r="R219" s="18">
        <f t="shared" ref="R219:R244" si="74">SUM(F219:I219)</f>
        <v>3</v>
      </c>
      <c r="S219" s="18">
        <f t="shared" ref="S219:S244" si="75">SUM(G219:J219)</f>
        <v>5</v>
      </c>
      <c r="T219" s="18">
        <f t="shared" ref="T219:T244" si="76">SUM(H219:K219)</f>
        <v>6</v>
      </c>
    </row>
    <row r="220" spans="1:20" x14ac:dyDescent="0.15">
      <c r="A220" s="53" t="s">
        <v>105</v>
      </c>
      <c r="B220" s="52" t="s">
        <v>104</v>
      </c>
      <c r="C220" s="51" t="s">
        <v>69</v>
      </c>
      <c r="D220" s="55">
        <v>0</v>
      </c>
      <c r="E220" s="55">
        <v>0</v>
      </c>
      <c r="F220" s="55">
        <v>3</v>
      </c>
      <c r="G220" s="55">
        <v>2</v>
      </c>
      <c r="H220" s="55">
        <v>1</v>
      </c>
      <c r="I220" s="55">
        <v>3</v>
      </c>
      <c r="J220" s="55">
        <v>2</v>
      </c>
      <c r="K220" s="55">
        <v>2</v>
      </c>
      <c r="L220" s="55">
        <f t="shared" si="69"/>
        <v>13</v>
      </c>
      <c r="M220" s="55">
        <f t="shared" si="70"/>
        <v>9</v>
      </c>
      <c r="N220" s="54">
        <f t="shared" si="71"/>
        <v>6.5</v>
      </c>
      <c r="O220" s="43">
        <v>5.5</v>
      </c>
      <c r="P220" s="18">
        <f t="shared" si="72"/>
        <v>5</v>
      </c>
      <c r="Q220" s="18">
        <f t="shared" si="73"/>
        <v>6</v>
      </c>
      <c r="R220" s="18">
        <f t="shared" si="74"/>
        <v>9</v>
      </c>
      <c r="S220" s="18">
        <f t="shared" si="75"/>
        <v>8</v>
      </c>
      <c r="T220" s="18">
        <f t="shared" si="76"/>
        <v>8</v>
      </c>
    </row>
    <row r="221" spans="1:20" x14ac:dyDescent="0.15">
      <c r="A221" s="53" t="s">
        <v>103</v>
      </c>
      <c r="B221" s="52" t="s">
        <v>102</v>
      </c>
      <c r="C221" s="51" t="s">
        <v>69</v>
      </c>
      <c r="D221" s="55">
        <v>0</v>
      </c>
      <c r="E221" s="55">
        <v>0</v>
      </c>
      <c r="F221" s="55">
        <v>0</v>
      </c>
      <c r="G221" s="55">
        <v>2</v>
      </c>
      <c r="H221" s="55">
        <v>0</v>
      </c>
      <c r="I221" s="55">
        <v>0</v>
      </c>
      <c r="J221" s="55">
        <v>0</v>
      </c>
      <c r="K221" s="55">
        <v>0</v>
      </c>
      <c r="L221" s="55">
        <f t="shared" si="69"/>
        <v>2</v>
      </c>
      <c r="M221" s="55">
        <f t="shared" si="70"/>
        <v>2</v>
      </c>
      <c r="N221" s="54">
        <f t="shared" si="71"/>
        <v>1</v>
      </c>
      <c r="O221" s="43">
        <v>0</v>
      </c>
      <c r="P221" s="18">
        <f t="shared" si="72"/>
        <v>2</v>
      </c>
      <c r="Q221" s="18">
        <f t="shared" si="73"/>
        <v>2</v>
      </c>
      <c r="R221" s="18">
        <f t="shared" si="74"/>
        <v>2</v>
      </c>
      <c r="S221" s="18">
        <f t="shared" si="75"/>
        <v>2</v>
      </c>
      <c r="T221" s="18">
        <f t="shared" si="76"/>
        <v>0</v>
      </c>
    </row>
    <row r="222" spans="1:20" x14ac:dyDescent="0.15">
      <c r="A222" s="53" t="s">
        <v>101</v>
      </c>
      <c r="B222" s="52" t="s">
        <v>99</v>
      </c>
      <c r="C222" s="51" t="s">
        <v>69</v>
      </c>
      <c r="D222" s="55">
        <v>0</v>
      </c>
      <c r="E222" s="55">
        <v>0</v>
      </c>
      <c r="F222" s="55">
        <v>0</v>
      </c>
      <c r="G222" s="55">
        <v>0</v>
      </c>
      <c r="H222" s="55">
        <v>1</v>
      </c>
      <c r="I222" s="55">
        <v>2</v>
      </c>
      <c r="J222" s="55">
        <v>3</v>
      </c>
      <c r="K222" s="55">
        <v>1</v>
      </c>
      <c r="L222" s="55">
        <f t="shared" si="69"/>
        <v>7</v>
      </c>
      <c r="M222" s="55">
        <f t="shared" si="70"/>
        <v>7</v>
      </c>
      <c r="N222" s="54">
        <f t="shared" si="71"/>
        <v>3.5</v>
      </c>
      <c r="O222" s="43">
        <v>3</v>
      </c>
      <c r="P222" s="18">
        <f t="shared" si="72"/>
        <v>0</v>
      </c>
      <c r="Q222" s="18">
        <f t="shared" si="73"/>
        <v>1</v>
      </c>
      <c r="R222" s="18">
        <f t="shared" si="74"/>
        <v>3</v>
      </c>
      <c r="S222" s="18">
        <f t="shared" si="75"/>
        <v>6</v>
      </c>
      <c r="T222" s="18">
        <f t="shared" si="76"/>
        <v>7</v>
      </c>
    </row>
    <row r="223" spans="1:20" x14ac:dyDescent="0.15">
      <c r="A223" s="53" t="s">
        <v>100</v>
      </c>
      <c r="B223" s="52" t="s">
        <v>99</v>
      </c>
      <c r="C223" s="51" t="s">
        <v>69</v>
      </c>
      <c r="D223" s="55">
        <v>0</v>
      </c>
      <c r="E223" s="55">
        <v>0</v>
      </c>
      <c r="F223" s="55">
        <v>0</v>
      </c>
      <c r="G223" s="55">
        <v>2</v>
      </c>
      <c r="H223" s="55">
        <v>1</v>
      </c>
      <c r="I223" s="55">
        <v>2</v>
      </c>
      <c r="J223" s="55">
        <v>1</v>
      </c>
      <c r="K223" s="55">
        <v>0</v>
      </c>
      <c r="L223" s="55">
        <f t="shared" si="69"/>
        <v>6</v>
      </c>
      <c r="M223" s="55">
        <f t="shared" si="70"/>
        <v>6</v>
      </c>
      <c r="N223" s="54">
        <f t="shared" si="71"/>
        <v>3</v>
      </c>
      <c r="O223" s="43">
        <v>3.5</v>
      </c>
      <c r="P223" s="18">
        <f t="shared" si="72"/>
        <v>2</v>
      </c>
      <c r="Q223" s="18">
        <f t="shared" si="73"/>
        <v>3</v>
      </c>
      <c r="R223" s="18">
        <f t="shared" si="74"/>
        <v>5</v>
      </c>
      <c r="S223" s="18">
        <f t="shared" si="75"/>
        <v>6</v>
      </c>
      <c r="T223" s="18">
        <f t="shared" si="76"/>
        <v>4</v>
      </c>
    </row>
    <row r="224" spans="1:20" x14ac:dyDescent="0.15">
      <c r="A224" s="53" t="s">
        <v>98</v>
      </c>
      <c r="B224" s="52" t="s">
        <v>95</v>
      </c>
      <c r="C224" s="51" t="s">
        <v>69</v>
      </c>
      <c r="D224" s="55">
        <v>0</v>
      </c>
      <c r="E224" s="55">
        <v>1</v>
      </c>
      <c r="F224" s="55">
        <v>1</v>
      </c>
      <c r="G224" s="55">
        <v>3</v>
      </c>
      <c r="H224" s="55">
        <v>1</v>
      </c>
      <c r="I224" s="55">
        <v>1</v>
      </c>
      <c r="J224" s="55">
        <v>2</v>
      </c>
      <c r="K224" s="55">
        <v>0</v>
      </c>
      <c r="L224" s="55">
        <f t="shared" si="69"/>
        <v>9</v>
      </c>
      <c r="M224" s="55">
        <f t="shared" si="70"/>
        <v>7</v>
      </c>
      <c r="N224" s="54">
        <f t="shared" si="71"/>
        <v>4.5</v>
      </c>
      <c r="O224" s="43">
        <v>1.5</v>
      </c>
      <c r="P224" s="18">
        <f t="shared" si="72"/>
        <v>5</v>
      </c>
      <c r="Q224" s="18">
        <f t="shared" si="73"/>
        <v>6</v>
      </c>
      <c r="R224" s="18">
        <f t="shared" si="74"/>
        <v>6</v>
      </c>
      <c r="S224" s="18">
        <f t="shared" si="75"/>
        <v>7</v>
      </c>
      <c r="T224" s="18">
        <f t="shared" si="76"/>
        <v>4</v>
      </c>
    </row>
    <row r="225" spans="1:20" x14ac:dyDescent="0.15">
      <c r="A225" s="53" t="s">
        <v>97</v>
      </c>
      <c r="B225" s="52" t="s">
        <v>95</v>
      </c>
      <c r="C225" s="51" t="s">
        <v>69</v>
      </c>
      <c r="D225" s="55">
        <v>0</v>
      </c>
      <c r="E225" s="55">
        <v>1</v>
      </c>
      <c r="F225" s="55">
        <v>0</v>
      </c>
      <c r="G225" s="55">
        <v>0</v>
      </c>
      <c r="H225" s="55">
        <v>0</v>
      </c>
      <c r="I225" s="55">
        <v>0</v>
      </c>
      <c r="J225" s="55">
        <v>1</v>
      </c>
      <c r="K225" s="55">
        <v>3</v>
      </c>
      <c r="L225" s="55">
        <f t="shared" si="69"/>
        <v>5</v>
      </c>
      <c r="M225" s="55">
        <f t="shared" si="70"/>
        <v>4</v>
      </c>
      <c r="N225" s="54">
        <f t="shared" si="71"/>
        <v>2.5</v>
      </c>
      <c r="O225" s="43">
        <v>3.5</v>
      </c>
      <c r="P225" s="18">
        <f t="shared" si="72"/>
        <v>1</v>
      </c>
      <c r="Q225" s="18">
        <f t="shared" si="73"/>
        <v>1</v>
      </c>
      <c r="R225" s="18">
        <f t="shared" si="74"/>
        <v>0</v>
      </c>
      <c r="S225" s="18">
        <f t="shared" si="75"/>
        <v>1</v>
      </c>
      <c r="T225" s="18">
        <f t="shared" si="76"/>
        <v>4</v>
      </c>
    </row>
    <row r="226" spans="1:20" x14ac:dyDescent="0.15">
      <c r="A226" s="53" t="s">
        <v>96</v>
      </c>
      <c r="B226" s="52" t="s">
        <v>95</v>
      </c>
      <c r="C226" s="51" t="s">
        <v>69</v>
      </c>
      <c r="D226" s="55">
        <v>1</v>
      </c>
      <c r="E226" s="55">
        <v>1</v>
      </c>
      <c r="F226" s="55">
        <v>0</v>
      </c>
      <c r="G226" s="55">
        <v>0</v>
      </c>
      <c r="H226" s="55">
        <v>2</v>
      </c>
      <c r="I226" s="55">
        <v>1</v>
      </c>
      <c r="J226" s="55">
        <v>2</v>
      </c>
      <c r="K226" s="55">
        <v>1</v>
      </c>
      <c r="L226" s="55">
        <f t="shared" si="69"/>
        <v>8</v>
      </c>
      <c r="M226" s="55">
        <f t="shared" si="70"/>
        <v>6</v>
      </c>
      <c r="N226" s="54">
        <f t="shared" si="71"/>
        <v>4</v>
      </c>
      <c r="O226" s="43">
        <v>2.5</v>
      </c>
      <c r="P226" s="18">
        <f t="shared" si="72"/>
        <v>2</v>
      </c>
      <c r="Q226" s="18">
        <f t="shared" si="73"/>
        <v>3</v>
      </c>
      <c r="R226" s="18">
        <f t="shared" si="74"/>
        <v>3</v>
      </c>
      <c r="S226" s="18">
        <f t="shared" si="75"/>
        <v>5</v>
      </c>
      <c r="T226" s="18">
        <f t="shared" si="76"/>
        <v>6</v>
      </c>
    </row>
    <row r="227" spans="1:20" x14ac:dyDescent="0.15">
      <c r="A227" s="53" t="s">
        <v>94</v>
      </c>
      <c r="B227" s="52" t="s">
        <v>89</v>
      </c>
      <c r="C227" s="51" t="s">
        <v>69</v>
      </c>
      <c r="D227" s="55">
        <v>1</v>
      </c>
      <c r="E227" s="55">
        <v>0</v>
      </c>
      <c r="F227" s="55">
        <v>0</v>
      </c>
      <c r="G227" s="55">
        <v>0</v>
      </c>
      <c r="H227" s="55">
        <v>0</v>
      </c>
      <c r="I227" s="55">
        <v>0</v>
      </c>
      <c r="J227" s="55">
        <v>2</v>
      </c>
      <c r="K227" s="55">
        <v>0</v>
      </c>
      <c r="L227" s="55">
        <f t="shared" si="69"/>
        <v>3</v>
      </c>
      <c r="M227" s="55">
        <f t="shared" si="70"/>
        <v>2</v>
      </c>
      <c r="N227" s="54">
        <f t="shared" si="71"/>
        <v>1.5</v>
      </c>
      <c r="O227" s="43">
        <v>1.5</v>
      </c>
      <c r="P227" s="18">
        <f t="shared" si="72"/>
        <v>1</v>
      </c>
      <c r="Q227" s="18">
        <f t="shared" si="73"/>
        <v>0</v>
      </c>
      <c r="R227" s="18">
        <f t="shared" si="74"/>
        <v>0</v>
      </c>
      <c r="S227" s="18">
        <f t="shared" si="75"/>
        <v>2</v>
      </c>
      <c r="T227" s="18">
        <f t="shared" si="76"/>
        <v>2</v>
      </c>
    </row>
    <row r="228" spans="1:20" x14ac:dyDescent="0.15">
      <c r="A228" s="53" t="s">
        <v>93</v>
      </c>
      <c r="B228" s="52" t="s">
        <v>89</v>
      </c>
      <c r="C228" s="51" t="s">
        <v>69</v>
      </c>
      <c r="D228" s="55">
        <v>0</v>
      </c>
      <c r="E228" s="55">
        <v>0</v>
      </c>
      <c r="F228" s="55">
        <v>1</v>
      </c>
      <c r="G228" s="55">
        <v>0</v>
      </c>
      <c r="H228" s="55">
        <v>0</v>
      </c>
      <c r="I228" s="55">
        <v>0</v>
      </c>
      <c r="J228" s="55">
        <v>2</v>
      </c>
      <c r="K228" s="55">
        <v>1</v>
      </c>
      <c r="L228" s="55">
        <f t="shared" si="69"/>
        <v>4</v>
      </c>
      <c r="M228" s="55">
        <f t="shared" si="70"/>
        <v>3</v>
      </c>
      <c r="N228" s="54">
        <f t="shared" si="71"/>
        <v>2</v>
      </c>
      <c r="O228" s="43">
        <v>5.5</v>
      </c>
      <c r="P228" s="18">
        <f t="shared" si="72"/>
        <v>1</v>
      </c>
      <c r="Q228" s="18">
        <f t="shared" si="73"/>
        <v>1</v>
      </c>
      <c r="R228" s="18">
        <f t="shared" si="74"/>
        <v>1</v>
      </c>
      <c r="S228" s="18">
        <f t="shared" si="75"/>
        <v>2</v>
      </c>
      <c r="T228" s="18">
        <f t="shared" si="76"/>
        <v>3</v>
      </c>
    </row>
    <row r="229" spans="1:20" x14ac:dyDescent="0.15">
      <c r="A229" s="53" t="s">
        <v>92</v>
      </c>
      <c r="B229" s="52" t="s">
        <v>89</v>
      </c>
      <c r="C229" s="51" t="s">
        <v>69</v>
      </c>
      <c r="D229" s="55">
        <v>0</v>
      </c>
      <c r="E229" s="55">
        <v>2</v>
      </c>
      <c r="F229" s="55">
        <v>2</v>
      </c>
      <c r="G229" s="55">
        <v>3</v>
      </c>
      <c r="H229" s="55">
        <v>0</v>
      </c>
      <c r="I229" s="55">
        <v>0</v>
      </c>
      <c r="J229" s="55">
        <v>3</v>
      </c>
      <c r="K229" s="55">
        <v>1</v>
      </c>
      <c r="L229" s="55">
        <f t="shared" si="69"/>
        <v>11</v>
      </c>
      <c r="M229" s="55">
        <f t="shared" si="70"/>
        <v>7</v>
      </c>
      <c r="N229" s="54">
        <f t="shared" si="71"/>
        <v>5.5</v>
      </c>
      <c r="O229" s="43">
        <v>1</v>
      </c>
      <c r="P229" s="18">
        <f t="shared" si="72"/>
        <v>7</v>
      </c>
      <c r="Q229" s="18">
        <f t="shared" si="73"/>
        <v>7</v>
      </c>
      <c r="R229" s="18">
        <f t="shared" si="74"/>
        <v>5</v>
      </c>
      <c r="S229" s="18">
        <f t="shared" si="75"/>
        <v>6</v>
      </c>
      <c r="T229" s="18">
        <f t="shared" si="76"/>
        <v>4</v>
      </c>
    </row>
    <row r="230" spans="1:20" x14ac:dyDescent="0.15">
      <c r="A230" s="53" t="s">
        <v>91</v>
      </c>
      <c r="B230" s="52" t="s">
        <v>89</v>
      </c>
      <c r="C230" s="51" t="s">
        <v>69</v>
      </c>
      <c r="D230" s="55">
        <v>0</v>
      </c>
      <c r="E230" s="55">
        <v>0</v>
      </c>
      <c r="F230" s="55">
        <v>0</v>
      </c>
      <c r="G230" s="55">
        <v>0</v>
      </c>
      <c r="H230" s="55">
        <v>0</v>
      </c>
      <c r="I230" s="55">
        <v>0</v>
      </c>
      <c r="J230" s="55">
        <v>0</v>
      </c>
      <c r="K230" s="55">
        <v>0</v>
      </c>
      <c r="L230" s="55">
        <f t="shared" si="69"/>
        <v>0</v>
      </c>
      <c r="M230" s="55">
        <f t="shared" si="70"/>
        <v>0</v>
      </c>
      <c r="N230" s="54">
        <f t="shared" si="71"/>
        <v>0</v>
      </c>
      <c r="O230" s="43">
        <v>0.5</v>
      </c>
      <c r="P230" s="18">
        <f t="shared" si="72"/>
        <v>0</v>
      </c>
      <c r="Q230" s="18">
        <f t="shared" si="73"/>
        <v>0</v>
      </c>
      <c r="R230" s="18">
        <f t="shared" si="74"/>
        <v>0</v>
      </c>
      <c r="S230" s="18">
        <f t="shared" si="75"/>
        <v>0</v>
      </c>
      <c r="T230" s="18">
        <f t="shared" si="76"/>
        <v>0</v>
      </c>
    </row>
    <row r="231" spans="1:20" x14ac:dyDescent="0.15">
      <c r="A231" s="53" t="s">
        <v>90</v>
      </c>
      <c r="B231" s="52" t="s">
        <v>89</v>
      </c>
      <c r="C231" s="51" t="s">
        <v>69</v>
      </c>
      <c r="D231" s="55">
        <v>0</v>
      </c>
      <c r="E231" s="55">
        <v>0</v>
      </c>
      <c r="F231" s="55">
        <v>0</v>
      </c>
      <c r="G231" s="55">
        <v>0</v>
      </c>
      <c r="H231" s="55">
        <v>0</v>
      </c>
      <c r="I231" s="55">
        <v>0</v>
      </c>
      <c r="J231" s="55">
        <v>0</v>
      </c>
      <c r="K231" s="55">
        <v>1</v>
      </c>
      <c r="L231" s="55">
        <f t="shared" si="69"/>
        <v>1</v>
      </c>
      <c r="M231" s="55">
        <f t="shared" si="70"/>
        <v>1</v>
      </c>
      <c r="N231" s="54">
        <f t="shared" si="71"/>
        <v>0.5</v>
      </c>
      <c r="O231" s="43">
        <v>0</v>
      </c>
      <c r="P231" s="18">
        <f t="shared" si="72"/>
        <v>0</v>
      </c>
      <c r="Q231" s="18">
        <f t="shared" si="73"/>
        <v>0</v>
      </c>
      <c r="R231" s="18">
        <f t="shared" si="74"/>
        <v>0</v>
      </c>
      <c r="S231" s="18">
        <f t="shared" si="75"/>
        <v>0</v>
      </c>
      <c r="T231" s="18">
        <f t="shared" si="76"/>
        <v>1</v>
      </c>
    </row>
    <row r="232" spans="1:20" x14ac:dyDescent="0.15">
      <c r="A232" s="53" t="s">
        <v>88</v>
      </c>
      <c r="B232" s="52" t="s">
        <v>87</v>
      </c>
      <c r="C232" s="51" t="s">
        <v>69</v>
      </c>
      <c r="D232" s="55">
        <v>0</v>
      </c>
      <c r="E232" s="55">
        <v>0</v>
      </c>
      <c r="F232" s="55">
        <v>0</v>
      </c>
      <c r="G232" s="55">
        <v>1</v>
      </c>
      <c r="H232" s="55">
        <v>1</v>
      </c>
      <c r="I232" s="55">
        <v>0</v>
      </c>
      <c r="J232" s="55">
        <v>0</v>
      </c>
      <c r="K232" s="55">
        <v>0</v>
      </c>
      <c r="L232" s="55">
        <f t="shared" si="69"/>
        <v>2</v>
      </c>
      <c r="M232" s="55">
        <f t="shared" si="70"/>
        <v>2</v>
      </c>
      <c r="N232" s="54">
        <f t="shared" si="71"/>
        <v>1</v>
      </c>
      <c r="O232" s="43">
        <v>0.5</v>
      </c>
      <c r="P232" s="18">
        <f t="shared" si="72"/>
        <v>1</v>
      </c>
      <c r="Q232" s="18">
        <f t="shared" si="73"/>
        <v>2</v>
      </c>
      <c r="R232" s="18">
        <f t="shared" si="74"/>
        <v>2</v>
      </c>
      <c r="S232" s="18">
        <f t="shared" si="75"/>
        <v>2</v>
      </c>
      <c r="T232" s="18">
        <f t="shared" si="76"/>
        <v>1</v>
      </c>
    </row>
    <row r="233" spans="1:20" x14ac:dyDescent="0.15">
      <c r="A233" s="53" t="s">
        <v>86</v>
      </c>
      <c r="B233" s="52" t="s">
        <v>80</v>
      </c>
      <c r="C233" s="51" t="s">
        <v>69</v>
      </c>
      <c r="D233" s="55">
        <v>0</v>
      </c>
      <c r="E233" s="55">
        <v>3</v>
      </c>
      <c r="F233" s="55">
        <v>0</v>
      </c>
      <c r="G233" s="55">
        <v>5</v>
      </c>
      <c r="H233" s="55">
        <v>1</v>
      </c>
      <c r="I233" s="55">
        <v>2</v>
      </c>
      <c r="J233" s="55">
        <v>1</v>
      </c>
      <c r="K233" s="55">
        <v>2</v>
      </c>
      <c r="L233" s="55">
        <f t="shared" si="69"/>
        <v>14</v>
      </c>
      <c r="M233" s="55">
        <f t="shared" si="70"/>
        <v>9</v>
      </c>
      <c r="N233" s="54">
        <f t="shared" si="71"/>
        <v>7</v>
      </c>
      <c r="O233" s="43">
        <v>6.5</v>
      </c>
      <c r="P233" s="18">
        <f t="shared" si="72"/>
        <v>8</v>
      </c>
      <c r="Q233" s="18">
        <f t="shared" si="73"/>
        <v>9</v>
      </c>
      <c r="R233" s="18">
        <f t="shared" si="74"/>
        <v>8</v>
      </c>
      <c r="S233" s="18">
        <f t="shared" si="75"/>
        <v>9</v>
      </c>
      <c r="T233" s="18">
        <f t="shared" si="76"/>
        <v>6</v>
      </c>
    </row>
    <row r="234" spans="1:20" x14ac:dyDescent="0.15">
      <c r="A234" s="53" t="s">
        <v>85</v>
      </c>
      <c r="B234" s="52" t="s">
        <v>84</v>
      </c>
      <c r="C234" s="51" t="s">
        <v>69</v>
      </c>
      <c r="D234" s="55">
        <v>0</v>
      </c>
      <c r="E234" s="55">
        <v>0</v>
      </c>
      <c r="F234" s="55">
        <v>0</v>
      </c>
      <c r="G234" s="55">
        <v>0</v>
      </c>
      <c r="H234" s="55">
        <v>0</v>
      </c>
      <c r="I234" s="55">
        <v>1</v>
      </c>
      <c r="J234" s="55">
        <v>1</v>
      </c>
      <c r="K234" s="55">
        <v>1</v>
      </c>
      <c r="L234" s="55">
        <f t="shared" si="69"/>
        <v>3</v>
      </c>
      <c r="M234" s="55">
        <f t="shared" si="70"/>
        <v>3</v>
      </c>
      <c r="N234" s="54">
        <f t="shared" si="71"/>
        <v>1.5</v>
      </c>
      <c r="O234" s="43">
        <v>3</v>
      </c>
      <c r="P234" s="18">
        <f t="shared" si="72"/>
        <v>0</v>
      </c>
      <c r="Q234" s="18">
        <f t="shared" si="73"/>
        <v>0</v>
      </c>
      <c r="R234" s="18">
        <f t="shared" si="74"/>
        <v>1</v>
      </c>
      <c r="S234" s="18">
        <f t="shared" si="75"/>
        <v>2</v>
      </c>
      <c r="T234" s="18">
        <f t="shared" si="76"/>
        <v>3</v>
      </c>
    </row>
    <row r="235" spans="1:20" x14ac:dyDescent="0.15">
      <c r="A235" s="53" t="s">
        <v>83</v>
      </c>
      <c r="B235" s="52" t="s">
        <v>80</v>
      </c>
      <c r="C235" s="51" t="s">
        <v>69</v>
      </c>
      <c r="D235" s="55">
        <v>0</v>
      </c>
      <c r="E235" s="55">
        <v>0</v>
      </c>
      <c r="F235" s="55">
        <v>0</v>
      </c>
      <c r="G235" s="55">
        <v>0</v>
      </c>
      <c r="H235" s="55">
        <v>1</v>
      </c>
      <c r="I235" s="55">
        <v>0</v>
      </c>
      <c r="J235" s="55">
        <v>1</v>
      </c>
      <c r="K235" s="55">
        <v>0</v>
      </c>
      <c r="L235" s="55">
        <f t="shared" si="69"/>
        <v>2</v>
      </c>
      <c r="M235" s="55">
        <f t="shared" si="70"/>
        <v>2</v>
      </c>
      <c r="N235" s="54">
        <f t="shared" si="71"/>
        <v>1</v>
      </c>
      <c r="O235" s="43">
        <v>1.5</v>
      </c>
      <c r="P235" s="18">
        <f t="shared" si="72"/>
        <v>0</v>
      </c>
      <c r="Q235" s="18">
        <f t="shared" si="73"/>
        <v>1</v>
      </c>
      <c r="R235" s="18">
        <f t="shared" si="74"/>
        <v>1</v>
      </c>
      <c r="S235" s="18">
        <f t="shared" si="75"/>
        <v>2</v>
      </c>
      <c r="T235" s="18">
        <f t="shared" si="76"/>
        <v>2</v>
      </c>
    </row>
    <row r="236" spans="1:20" x14ac:dyDescent="0.15">
      <c r="A236" s="53" t="s">
        <v>82</v>
      </c>
      <c r="B236" s="52" t="s">
        <v>80</v>
      </c>
      <c r="C236" s="51" t="s">
        <v>69</v>
      </c>
      <c r="D236" s="55">
        <v>1</v>
      </c>
      <c r="E236" s="55">
        <v>2</v>
      </c>
      <c r="F236" s="55">
        <v>0</v>
      </c>
      <c r="G236" s="55">
        <v>1</v>
      </c>
      <c r="H236" s="55">
        <v>1</v>
      </c>
      <c r="I236" s="55">
        <v>0</v>
      </c>
      <c r="J236" s="55">
        <v>3</v>
      </c>
      <c r="K236" s="55">
        <v>1</v>
      </c>
      <c r="L236" s="55">
        <f t="shared" si="69"/>
        <v>9</v>
      </c>
      <c r="M236" s="55">
        <f t="shared" si="70"/>
        <v>5</v>
      </c>
      <c r="N236" s="54">
        <f t="shared" si="71"/>
        <v>4.5</v>
      </c>
      <c r="O236" s="43">
        <v>2</v>
      </c>
      <c r="P236" s="18">
        <f t="shared" si="72"/>
        <v>4</v>
      </c>
      <c r="Q236" s="18">
        <f t="shared" si="73"/>
        <v>4</v>
      </c>
      <c r="R236" s="18">
        <f t="shared" si="74"/>
        <v>2</v>
      </c>
      <c r="S236" s="18">
        <f t="shared" si="75"/>
        <v>5</v>
      </c>
      <c r="T236" s="18">
        <f t="shared" si="76"/>
        <v>5</v>
      </c>
    </row>
    <row r="237" spans="1:20" x14ac:dyDescent="0.15">
      <c r="A237" s="53" t="s">
        <v>81</v>
      </c>
      <c r="B237" s="52" t="s">
        <v>80</v>
      </c>
      <c r="C237" s="51" t="s">
        <v>69</v>
      </c>
      <c r="D237" s="55">
        <v>0</v>
      </c>
      <c r="E237" s="55">
        <v>0</v>
      </c>
      <c r="F237" s="55">
        <v>0</v>
      </c>
      <c r="G237" s="55">
        <v>1</v>
      </c>
      <c r="H237" s="55">
        <v>1</v>
      </c>
      <c r="I237" s="55">
        <v>1</v>
      </c>
      <c r="J237" s="55">
        <v>0</v>
      </c>
      <c r="K237" s="55">
        <v>1</v>
      </c>
      <c r="L237" s="55">
        <f t="shared" si="69"/>
        <v>4</v>
      </c>
      <c r="M237" s="55">
        <f t="shared" si="70"/>
        <v>3</v>
      </c>
      <c r="N237" s="54">
        <f t="shared" si="71"/>
        <v>2</v>
      </c>
      <c r="O237" s="43">
        <v>3</v>
      </c>
      <c r="P237" s="18">
        <f t="shared" si="72"/>
        <v>1</v>
      </c>
      <c r="Q237" s="18">
        <f t="shared" si="73"/>
        <v>2</v>
      </c>
      <c r="R237" s="18">
        <f t="shared" si="74"/>
        <v>3</v>
      </c>
      <c r="S237" s="18">
        <f t="shared" si="75"/>
        <v>3</v>
      </c>
      <c r="T237" s="18">
        <f t="shared" si="76"/>
        <v>3</v>
      </c>
    </row>
    <row r="238" spans="1:20" x14ac:dyDescent="0.15">
      <c r="A238" s="53" t="s">
        <v>79</v>
      </c>
      <c r="B238" s="52" t="s">
        <v>73</v>
      </c>
      <c r="C238" s="51" t="s">
        <v>69</v>
      </c>
      <c r="D238" s="55">
        <v>0</v>
      </c>
      <c r="E238" s="55">
        <v>0</v>
      </c>
      <c r="F238" s="55">
        <v>0</v>
      </c>
      <c r="G238" s="55">
        <v>0</v>
      </c>
      <c r="H238" s="55">
        <v>0</v>
      </c>
      <c r="I238" s="55">
        <v>0</v>
      </c>
      <c r="J238" s="55">
        <v>0</v>
      </c>
      <c r="K238" s="55">
        <v>0</v>
      </c>
      <c r="L238" s="55">
        <f t="shared" si="69"/>
        <v>0</v>
      </c>
      <c r="M238" s="55">
        <f t="shared" si="70"/>
        <v>0</v>
      </c>
      <c r="N238" s="54">
        <f t="shared" si="71"/>
        <v>0</v>
      </c>
      <c r="O238" s="43">
        <v>0</v>
      </c>
      <c r="P238" s="18">
        <f t="shared" si="72"/>
        <v>0</v>
      </c>
      <c r="Q238" s="18">
        <f t="shared" si="73"/>
        <v>0</v>
      </c>
      <c r="R238" s="18">
        <f t="shared" si="74"/>
        <v>0</v>
      </c>
      <c r="S238" s="18">
        <f t="shared" si="75"/>
        <v>0</v>
      </c>
      <c r="T238" s="18">
        <f t="shared" si="76"/>
        <v>0</v>
      </c>
    </row>
    <row r="239" spans="1:20" x14ac:dyDescent="0.15">
      <c r="A239" s="53" t="s">
        <v>78</v>
      </c>
      <c r="B239" s="52" t="s">
        <v>77</v>
      </c>
      <c r="C239" s="51" t="s">
        <v>69</v>
      </c>
      <c r="D239" s="55">
        <v>0</v>
      </c>
      <c r="E239" s="55">
        <v>0</v>
      </c>
      <c r="F239" s="55">
        <v>0</v>
      </c>
      <c r="G239" s="55">
        <v>0</v>
      </c>
      <c r="H239" s="55">
        <v>0</v>
      </c>
      <c r="I239" s="55">
        <v>0</v>
      </c>
      <c r="J239" s="55">
        <v>0</v>
      </c>
      <c r="K239" s="55">
        <v>0</v>
      </c>
      <c r="L239" s="55">
        <f t="shared" si="69"/>
        <v>0</v>
      </c>
      <c r="M239" s="55">
        <f t="shared" si="70"/>
        <v>0</v>
      </c>
      <c r="N239" s="54">
        <f t="shared" si="71"/>
        <v>0</v>
      </c>
      <c r="O239" s="43">
        <v>0.5</v>
      </c>
      <c r="P239" s="18">
        <f t="shared" si="72"/>
        <v>0</v>
      </c>
      <c r="Q239" s="18">
        <f t="shared" si="73"/>
        <v>0</v>
      </c>
      <c r="R239" s="18">
        <f t="shared" si="74"/>
        <v>0</v>
      </c>
      <c r="S239" s="18">
        <f t="shared" si="75"/>
        <v>0</v>
      </c>
      <c r="T239" s="18">
        <f t="shared" si="76"/>
        <v>0</v>
      </c>
    </row>
    <row r="240" spans="1:20" x14ac:dyDescent="0.15">
      <c r="A240" s="53" t="s">
        <v>76</v>
      </c>
      <c r="B240" s="52" t="s">
        <v>75</v>
      </c>
      <c r="C240" s="51" t="s">
        <v>69</v>
      </c>
      <c r="D240" s="55">
        <v>0</v>
      </c>
      <c r="E240" s="55">
        <v>0</v>
      </c>
      <c r="F240" s="55">
        <v>0</v>
      </c>
      <c r="G240" s="55">
        <v>0</v>
      </c>
      <c r="H240" s="55">
        <v>0</v>
      </c>
      <c r="I240" s="55">
        <v>0</v>
      </c>
      <c r="J240" s="55">
        <v>0</v>
      </c>
      <c r="K240" s="55">
        <v>1</v>
      </c>
      <c r="L240" s="55">
        <f t="shared" si="69"/>
        <v>1</v>
      </c>
      <c r="M240" s="55">
        <f t="shared" si="70"/>
        <v>1</v>
      </c>
      <c r="N240" s="54">
        <f t="shared" si="71"/>
        <v>0.5</v>
      </c>
      <c r="O240" s="43">
        <v>0</v>
      </c>
      <c r="P240" s="18">
        <f t="shared" si="72"/>
        <v>0</v>
      </c>
      <c r="Q240" s="18">
        <f t="shared" si="73"/>
        <v>0</v>
      </c>
      <c r="R240" s="18">
        <f t="shared" si="74"/>
        <v>0</v>
      </c>
      <c r="S240" s="18">
        <f t="shared" si="75"/>
        <v>0</v>
      </c>
      <c r="T240" s="18">
        <f t="shared" si="76"/>
        <v>1</v>
      </c>
    </row>
    <row r="241" spans="1:20" x14ac:dyDescent="0.15">
      <c r="A241" s="53" t="s">
        <v>74</v>
      </c>
      <c r="B241" s="52" t="s">
        <v>73</v>
      </c>
      <c r="C241" s="51" t="s">
        <v>69</v>
      </c>
      <c r="D241" s="55">
        <v>0</v>
      </c>
      <c r="E241" s="55">
        <v>0</v>
      </c>
      <c r="F241" s="55">
        <v>0</v>
      </c>
      <c r="G241" s="55">
        <v>0</v>
      </c>
      <c r="H241" s="55">
        <v>0</v>
      </c>
      <c r="I241" s="55">
        <v>0</v>
      </c>
      <c r="J241" s="55">
        <v>0</v>
      </c>
      <c r="K241" s="55">
        <v>0</v>
      </c>
      <c r="L241" s="55">
        <f t="shared" si="69"/>
        <v>0</v>
      </c>
      <c r="M241" s="55">
        <f t="shared" si="70"/>
        <v>0</v>
      </c>
      <c r="N241" s="54">
        <f t="shared" si="71"/>
        <v>0</v>
      </c>
      <c r="O241" s="43">
        <v>0.5</v>
      </c>
      <c r="P241" s="18">
        <f t="shared" si="72"/>
        <v>0</v>
      </c>
      <c r="Q241" s="18">
        <f t="shared" si="73"/>
        <v>0</v>
      </c>
      <c r="R241" s="18">
        <f t="shared" si="74"/>
        <v>0</v>
      </c>
      <c r="S241" s="18">
        <f t="shared" si="75"/>
        <v>0</v>
      </c>
      <c r="T241" s="18">
        <f t="shared" si="76"/>
        <v>0</v>
      </c>
    </row>
    <row r="242" spans="1:20" x14ac:dyDescent="0.15">
      <c r="A242" s="53" t="s">
        <v>43</v>
      </c>
      <c r="B242" s="52" t="s">
        <v>72</v>
      </c>
      <c r="C242" s="51" t="s">
        <v>69</v>
      </c>
      <c r="D242" s="50">
        <v>2</v>
      </c>
      <c r="E242" s="50">
        <v>4</v>
      </c>
      <c r="F242" s="50">
        <v>1</v>
      </c>
      <c r="G242" s="50">
        <v>2</v>
      </c>
      <c r="H242" s="50">
        <v>0</v>
      </c>
      <c r="I242" s="50">
        <v>1</v>
      </c>
      <c r="J242" s="50">
        <v>3</v>
      </c>
      <c r="K242" s="50">
        <v>2</v>
      </c>
      <c r="L242" s="50">
        <f t="shared" si="69"/>
        <v>15</v>
      </c>
      <c r="M242" s="50">
        <f t="shared" si="70"/>
        <v>9</v>
      </c>
      <c r="N242" s="49">
        <f t="shared" si="71"/>
        <v>7.5</v>
      </c>
      <c r="O242" s="43">
        <v>5.5</v>
      </c>
      <c r="P242" s="18">
        <f t="shared" si="72"/>
        <v>9</v>
      </c>
      <c r="Q242" s="18">
        <f t="shared" si="73"/>
        <v>7</v>
      </c>
      <c r="R242" s="18">
        <f t="shared" si="74"/>
        <v>4</v>
      </c>
      <c r="S242" s="18">
        <f t="shared" si="75"/>
        <v>6</v>
      </c>
      <c r="T242" s="18">
        <f t="shared" si="76"/>
        <v>6</v>
      </c>
    </row>
    <row r="243" spans="1:20" x14ac:dyDescent="0.15">
      <c r="A243" s="53" t="s">
        <v>71</v>
      </c>
      <c r="B243" s="52" t="s">
        <v>70</v>
      </c>
      <c r="C243" s="51" t="s">
        <v>69</v>
      </c>
      <c r="D243" s="50">
        <v>0</v>
      </c>
      <c r="E243" s="50">
        <v>0</v>
      </c>
      <c r="F243" s="50">
        <v>0</v>
      </c>
      <c r="G243" s="50">
        <v>3</v>
      </c>
      <c r="H243" s="50">
        <v>0</v>
      </c>
      <c r="I243" s="50">
        <v>0</v>
      </c>
      <c r="J243" s="50">
        <v>2</v>
      </c>
      <c r="K243" s="50">
        <v>3</v>
      </c>
      <c r="L243" s="50">
        <f t="shared" si="69"/>
        <v>8</v>
      </c>
      <c r="M243" s="50">
        <f t="shared" si="70"/>
        <v>5</v>
      </c>
      <c r="N243" s="49">
        <f t="shared" si="71"/>
        <v>4</v>
      </c>
      <c r="O243" s="43">
        <v>1</v>
      </c>
      <c r="P243" s="18">
        <f t="shared" si="72"/>
        <v>3</v>
      </c>
      <c r="Q243" s="18">
        <f t="shared" si="73"/>
        <v>3</v>
      </c>
      <c r="R243" s="18">
        <f t="shared" si="74"/>
        <v>3</v>
      </c>
      <c r="S243" s="18">
        <f t="shared" si="75"/>
        <v>5</v>
      </c>
      <c r="T243" s="18">
        <f t="shared" si="76"/>
        <v>5</v>
      </c>
    </row>
    <row r="244" spans="1:20" ht="22.5" customHeight="1" thickBot="1" x14ac:dyDescent="0.2">
      <c r="A244" s="48" t="s">
        <v>68</v>
      </c>
      <c r="B244" s="47" t="s">
        <v>67</v>
      </c>
      <c r="C244" s="46"/>
      <c r="D244" s="45">
        <f t="shared" ref="D244:K244" si="77">SUM(D216:D243)</f>
        <v>9</v>
      </c>
      <c r="E244" s="45">
        <f t="shared" si="77"/>
        <v>16</v>
      </c>
      <c r="F244" s="45">
        <f t="shared" si="77"/>
        <v>9</v>
      </c>
      <c r="G244" s="45">
        <f t="shared" si="77"/>
        <v>29</v>
      </c>
      <c r="H244" s="45">
        <f t="shared" si="77"/>
        <v>15</v>
      </c>
      <c r="I244" s="45">
        <f t="shared" si="77"/>
        <v>22</v>
      </c>
      <c r="J244" s="45">
        <f t="shared" si="77"/>
        <v>43</v>
      </c>
      <c r="K244" s="45">
        <f t="shared" si="77"/>
        <v>30</v>
      </c>
      <c r="L244" s="45">
        <f t="shared" si="69"/>
        <v>173</v>
      </c>
      <c r="M244" s="45">
        <f t="shared" si="70"/>
        <v>110</v>
      </c>
      <c r="N244" s="44">
        <f t="shared" si="71"/>
        <v>86.5</v>
      </c>
      <c r="O244" s="43">
        <v>58.5</v>
      </c>
      <c r="P244" s="18">
        <f t="shared" si="72"/>
        <v>63</v>
      </c>
      <c r="Q244" s="18">
        <f t="shared" si="73"/>
        <v>69</v>
      </c>
      <c r="R244" s="18">
        <f t="shared" si="74"/>
        <v>75</v>
      </c>
      <c r="S244" s="18">
        <f t="shared" si="75"/>
        <v>109</v>
      </c>
      <c r="T244" s="18">
        <f t="shared" si="76"/>
        <v>110</v>
      </c>
    </row>
    <row r="245" spans="1:20" x14ac:dyDescent="0.15">
      <c r="A245" s="1" t="s">
        <v>119</v>
      </c>
      <c r="B245" s="1"/>
      <c r="C245" s="1"/>
      <c r="D245" s="66"/>
      <c r="E245" s="66"/>
      <c r="F245" s="43"/>
      <c r="G245" s="67"/>
      <c r="H245" s="43"/>
      <c r="I245" s="43"/>
      <c r="J245" s="43"/>
      <c r="K245" s="43"/>
      <c r="L245" s="43"/>
      <c r="M245" s="43"/>
      <c r="N245" s="43"/>
    </row>
    <row r="246" spans="1:20" ht="14" thickBot="1" x14ac:dyDescent="0.2">
      <c r="A246" s="1"/>
      <c r="B246" s="1" t="s">
        <v>120</v>
      </c>
      <c r="D246" s="43"/>
      <c r="E246" s="66"/>
      <c r="F246" s="43"/>
      <c r="G246" s="43"/>
      <c r="H246" s="43"/>
      <c r="I246" s="43"/>
      <c r="J246" s="43"/>
      <c r="K246" s="43"/>
      <c r="L246" s="43"/>
      <c r="M246" s="43"/>
      <c r="N246" s="43"/>
    </row>
    <row r="247" spans="1:20" ht="22" x14ac:dyDescent="0.15">
      <c r="A247" s="65" t="s">
        <v>117</v>
      </c>
      <c r="B247" s="64"/>
      <c r="C247" s="63" t="s">
        <v>116</v>
      </c>
      <c r="D247" s="62" t="s">
        <v>11</v>
      </c>
      <c r="E247" s="62" t="s">
        <v>12</v>
      </c>
      <c r="F247" s="62" t="s">
        <v>13</v>
      </c>
      <c r="G247" s="62" t="s">
        <v>14</v>
      </c>
      <c r="H247" s="62" t="s">
        <v>15</v>
      </c>
      <c r="I247" s="62" t="s">
        <v>16</v>
      </c>
      <c r="J247" s="62" t="s">
        <v>17</v>
      </c>
      <c r="K247" s="62" t="s">
        <v>18</v>
      </c>
      <c r="L247" s="62" t="s">
        <v>115</v>
      </c>
      <c r="M247" s="62" t="s">
        <v>25</v>
      </c>
      <c r="N247" s="61" t="s">
        <v>114</v>
      </c>
      <c r="O247" s="43" t="s">
        <v>114</v>
      </c>
    </row>
    <row r="248" spans="1:20" x14ac:dyDescent="0.15">
      <c r="A248" s="53" t="s">
        <v>111</v>
      </c>
      <c r="B248" s="52" t="s">
        <v>110</v>
      </c>
      <c r="C248" s="51" t="s">
        <v>113</v>
      </c>
      <c r="D248" s="55">
        <v>6</v>
      </c>
      <c r="E248" s="55">
        <v>13</v>
      </c>
      <c r="F248" s="55">
        <v>19</v>
      </c>
      <c r="G248" s="55">
        <v>16</v>
      </c>
      <c r="H248" s="55">
        <v>19</v>
      </c>
      <c r="I248" s="55">
        <v>23</v>
      </c>
      <c r="J248" s="55">
        <v>13</v>
      </c>
      <c r="K248" s="55">
        <v>13</v>
      </c>
      <c r="L248" s="55">
        <f t="shared" ref="L248:L279" si="78">SUM(D248:K248)</f>
        <v>122</v>
      </c>
      <c r="M248" s="55">
        <f t="shared" ref="M248:M279" si="79">MAX(P248:T248)</f>
        <v>77</v>
      </c>
      <c r="N248" s="54">
        <f t="shared" ref="N248:N279" si="80">SUM(D248:K248)/2</f>
        <v>61</v>
      </c>
      <c r="O248" s="43">
        <v>53.5</v>
      </c>
      <c r="P248" s="18">
        <f t="shared" ref="P248:P279" si="81">SUM(D248:G248)</f>
        <v>54</v>
      </c>
      <c r="Q248" s="18">
        <f t="shared" ref="Q248:Q279" si="82">SUM(E248:H248)</f>
        <v>67</v>
      </c>
      <c r="R248" s="18">
        <f t="shared" ref="R248:R279" si="83">SUM(F248:I248)</f>
        <v>77</v>
      </c>
      <c r="S248" s="18">
        <f t="shared" ref="S248:S279" si="84">SUM(G248:J248)</f>
        <v>71</v>
      </c>
      <c r="T248" s="18">
        <f t="shared" ref="T248:T279" si="85">SUM(H248:K248)</f>
        <v>68</v>
      </c>
    </row>
    <row r="249" spans="1:20" x14ac:dyDescent="0.15">
      <c r="A249" s="53" t="s">
        <v>109</v>
      </c>
      <c r="B249" s="52" t="s">
        <v>106</v>
      </c>
      <c r="C249" s="51" t="s">
        <v>113</v>
      </c>
      <c r="D249" s="55">
        <v>5</v>
      </c>
      <c r="E249" s="55">
        <v>3</v>
      </c>
      <c r="F249" s="55">
        <v>0</v>
      </c>
      <c r="G249" s="55">
        <v>6</v>
      </c>
      <c r="H249" s="55">
        <v>6</v>
      </c>
      <c r="I249" s="55">
        <v>5</v>
      </c>
      <c r="J249" s="55">
        <v>4</v>
      </c>
      <c r="K249" s="55">
        <v>7</v>
      </c>
      <c r="L249" s="55">
        <f t="shared" si="78"/>
        <v>36</v>
      </c>
      <c r="M249" s="55">
        <f t="shared" si="79"/>
        <v>22</v>
      </c>
      <c r="N249" s="54">
        <f t="shared" si="80"/>
        <v>18</v>
      </c>
      <c r="O249" s="43">
        <v>12</v>
      </c>
      <c r="P249" s="18">
        <f t="shared" si="81"/>
        <v>14</v>
      </c>
      <c r="Q249" s="18">
        <f t="shared" si="82"/>
        <v>15</v>
      </c>
      <c r="R249" s="18">
        <f t="shared" si="83"/>
        <v>17</v>
      </c>
      <c r="S249" s="18">
        <f t="shared" si="84"/>
        <v>21</v>
      </c>
      <c r="T249" s="18">
        <f t="shared" si="85"/>
        <v>22</v>
      </c>
    </row>
    <row r="250" spans="1:20" x14ac:dyDescent="0.15">
      <c r="A250" s="53" t="s">
        <v>108</v>
      </c>
      <c r="B250" s="52" t="s">
        <v>106</v>
      </c>
      <c r="C250" s="51" t="s">
        <v>113</v>
      </c>
      <c r="D250" s="55">
        <v>2</v>
      </c>
      <c r="E250" s="55">
        <v>2</v>
      </c>
      <c r="F250" s="55">
        <v>3</v>
      </c>
      <c r="G250" s="55">
        <v>2</v>
      </c>
      <c r="H250" s="55">
        <v>2</v>
      </c>
      <c r="I250" s="55">
        <v>4</v>
      </c>
      <c r="J250" s="55">
        <v>3</v>
      </c>
      <c r="K250" s="55">
        <v>2</v>
      </c>
      <c r="L250" s="55">
        <f t="shared" si="78"/>
        <v>20</v>
      </c>
      <c r="M250" s="55">
        <f t="shared" si="79"/>
        <v>11</v>
      </c>
      <c r="N250" s="54">
        <f t="shared" si="80"/>
        <v>10</v>
      </c>
      <c r="O250" s="43">
        <v>6</v>
      </c>
      <c r="P250" s="18">
        <f t="shared" si="81"/>
        <v>9</v>
      </c>
      <c r="Q250" s="18">
        <f t="shared" si="82"/>
        <v>9</v>
      </c>
      <c r="R250" s="18">
        <f t="shared" si="83"/>
        <v>11</v>
      </c>
      <c r="S250" s="18">
        <f t="shared" si="84"/>
        <v>11</v>
      </c>
      <c r="T250" s="18">
        <f t="shared" si="85"/>
        <v>11</v>
      </c>
    </row>
    <row r="251" spans="1:20" x14ac:dyDescent="0.15">
      <c r="A251" s="53" t="s">
        <v>107</v>
      </c>
      <c r="B251" s="52" t="s">
        <v>106</v>
      </c>
      <c r="C251" s="51" t="s">
        <v>113</v>
      </c>
      <c r="D251" s="55">
        <v>1</v>
      </c>
      <c r="E251" s="55">
        <v>2</v>
      </c>
      <c r="F251" s="55">
        <v>1</v>
      </c>
      <c r="G251" s="55">
        <v>4</v>
      </c>
      <c r="H251" s="55">
        <v>0</v>
      </c>
      <c r="I251" s="55">
        <v>2</v>
      </c>
      <c r="J251" s="55">
        <v>5</v>
      </c>
      <c r="K251" s="55">
        <v>5</v>
      </c>
      <c r="L251" s="55">
        <f t="shared" si="78"/>
        <v>20</v>
      </c>
      <c r="M251" s="55">
        <f t="shared" si="79"/>
        <v>12</v>
      </c>
      <c r="N251" s="54">
        <f t="shared" si="80"/>
        <v>10</v>
      </c>
      <c r="O251" s="43">
        <v>5.5</v>
      </c>
      <c r="P251" s="18">
        <f t="shared" si="81"/>
        <v>8</v>
      </c>
      <c r="Q251" s="18">
        <f t="shared" si="82"/>
        <v>7</v>
      </c>
      <c r="R251" s="18">
        <f t="shared" si="83"/>
        <v>7</v>
      </c>
      <c r="S251" s="18">
        <f t="shared" si="84"/>
        <v>11</v>
      </c>
      <c r="T251" s="18">
        <f t="shared" si="85"/>
        <v>12</v>
      </c>
    </row>
    <row r="252" spans="1:20" x14ac:dyDescent="0.15">
      <c r="A252" s="53" t="s">
        <v>105</v>
      </c>
      <c r="B252" s="52" t="s">
        <v>104</v>
      </c>
      <c r="C252" s="51" t="s">
        <v>113</v>
      </c>
      <c r="D252" s="55">
        <v>3</v>
      </c>
      <c r="E252" s="55">
        <v>5</v>
      </c>
      <c r="F252" s="55">
        <v>6</v>
      </c>
      <c r="G252" s="55">
        <v>9</v>
      </c>
      <c r="H252" s="55">
        <v>9</v>
      </c>
      <c r="I252" s="55">
        <v>6</v>
      </c>
      <c r="J252" s="55">
        <v>4</v>
      </c>
      <c r="K252" s="55">
        <v>1</v>
      </c>
      <c r="L252" s="55">
        <f t="shared" si="78"/>
        <v>43</v>
      </c>
      <c r="M252" s="55">
        <f t="shared" si="79"/>
        <v>30</v>
      </c>
      <c r="N252" s="54">
        <f t="shared" si="80"/>
        <v>21.5</v>
      </c>
      <c r="O252" s="43">
        <v>13</v>
      </c>
      <c r="P252" s="18">
        <f t="shared" si="81"/>
        <v>23</v>
      </c>
      <c r="Q252" s="18">
        <f t="shared" si="82"/>
        <v>29</v>
      </c>
      <c r="R252" s="18">
        <f t="shared" si="83"/>
        <v>30</v>
      </c>
      <c r="S252" s="18">
        <f t="shared" si="84"/>
        <v>28</v>
      </c>
      <c r="T252" s="18">
        <f t="shared" si="85"/>
        <v>20</v>
      </c>
    </row>
    <row r="253" spans="1:20" x14ac:dyDescent="0.15">
      <c r="A253" s="53" t="s">
        <v>103</v>
      </c>
      <c r="B253" s="52" t="s">
        <v>102</v>
      </c>
      <c r="C253" s="51" t="s">
        <v>113</v>
      </c>
      <c r="D253" s="55">
        <v>2</v>
      </c>
      <c r="E253" s="55">
        <v>1</v>
      </c>
      <c r="F253" s="55">
        <v>7</v>
      </c>
      <c r="G253" s="55">
        <v>10</v>
      </c>
      <c r="H253" s="55">
        <v>7</v>
      </c>
      <c r="I253" s="55">
        <v>4</v>
      </c>
      <c r="J253" s="55">
        <v>3</v>
      </c>
      <c r="K253" s="55">
        <v>2</v>
      </c>
      <c r="L253" s="55">
        <f t="shared" si="78"/>
        <v>36</v>
      </c>
      <c r="M253" s="55">
        <f t="shared" si="79"/>
        <v>28</v>
      </c>
      <c r="N253" s="54">
        <f t="shared" si="80"/>
        <v>18</v>
      </c>
      <c r="O253" s="43">
        <v>16</v>
      </c>
      <c r="P253" s="18">
        <f t="shared" si="81"/>
        <v>20</v>
      </c>
      <c r="Q253" s="18">
        <f t="shared" si="82"/>
        <v>25</v>
      </c>
      <c r="R253" s="18">
        <f t="shared" si="83"/>
        <v>28</v>
      </c>
      <c r="S253" s="18">
        <f t="shared" si="84"/>
        <v>24</v>
      </c>
      <c r="T253" s="18">
        <f t="shared" si="85"/>
        <v>16</v>
      </c>
    </row>
    <row r="254" spans="1:20" x14ac:dyDescent="0.15">
      <c r="A254" s="53" t="s">
        <v>101</v>
      </c>
      <c r="B254" s="52" t="s">
        <v>99</v>
      </c>
      <c r="C254" s="51" t="s">
        <v>113</v>
      </c>
      <c r="D254" s="55">
        <v>0</v>
      </c>
      <c r="E254" s="55">
        <v>2</v>
      </c>
      <c r="F254" s="55">
        <v>3</v>
      </c>
      <c r="G254" s="55">
        <v>6</v>
      </c>
      <c r="H254" s="55">
        <v>7</v>
      </c>
      <c r="I254" s="55">
        <v>14</v>
      </c>
      <c r="J254" s="55">
        <v>8</v>
      </c>
      <c r="K254" s="55">
        <v>5</v>
      </c>
      <c r="L254" s="55">
        <f t="shared" si="78"/>
        <v>45</v>
      </c>
      <c r="M254" s="55">
        <f t="shared" si="79"/>
        <v>35</v>
      </c>
      <c r="N254" s="54">
        <f t="shared" si="80"/>
        <v>22.5</v>
      </c>
      <c r="O254" s="43">
        <v>15.5</v>
      </c>
      <c r="P254" s="18">
        <f t="shared" si="81"/>
        <v>11</v>
      </c>
      <c r="Q254" s="18">
        <f t="shared" si="82"/>
        <v>18</v>
      </c>
      <c r="R254" s="18">
        <f t="shared" si="83"/>
        <v>30</v>
      </c>
      <c r="S254" s="18">
        <f t="shared" si="84"/>
        <v>35</v>
      </c>
      <c r="T254" s="18">
        <f t="shared" si="85"/>
        <v>34</v>
      </c>
    </row>
    <row r="255" spans="1:20" x14ac:dyDescent="0.15">
      <c r="A255" s="53" t="s">
        <v>100</v>
      </c>
      <c r="B255" s="52" t="s">
        <v>99</v>
      </c>
      <c r="C255" s="51" t="s">
        <v>113</v>
      </c>
      <c r="D255" s="55">
        <v>0</v>
      </c>
      <c r="E255" s="55">
        <v>3</v>
      </c>
      <c r="F255" s="55">
        <v>1</v>
      </c>
      <c r="G255" s="55">
        <v>2</v>
      </c>
      <c r="H255" s="55">
        <v>2</v>
      </c>
      <c r="I255" s="55">
        <v>6</v>
      </c>
      <c r="J255" s="55">
        <v>2</v>
      </c>
      <c r="K255" s="55">
        <v>3</v>
      </c>
      <c r="L255" s="55">
        <f t="shared" si="78"/>
        <v>19</v>
      </c>
      <c r="M255" s="55">
        <f t="shared" si="79"/>
        <v>13</v>
      </c>
      <c r="N255" s="54">
        <f t="shared" si="80"/>
        <v>9.5</v>
      </c>
      <c r="O255" s="43">
        <v>6.5</v>
      </c>
      <c r="P255" s="18">
        <f t="shared" si="81"/>
        <v>6</v>
      </c>
      <c r="Q255" s="18">
        <f t="shared" si="82"/>
        <v>8</v>
      </c>
      <c r="R255" s="18">
        <f t="shared" si="83"/>
        <v>11</v>
      </c>
      <c r="S255" s="18">
        <f t="shared" si="84"/>
        <v>12</v>
      </c>
      <c r="T255" s="18">
        <f t="shared" si="85"/>
        <v>13</v>
      </c>
    </row>
    <row r="256" spans="1:20" x14ac:dyDescent="0.15">
      <c r="A256" s="53" t="s">
        <v>98</v>
      </c>
      <c r="B256" s="52" t="s">
        <v>95</v>
      </c>
      <c r="C256" s="51" t="s">
        <v>113</v>
      </c>
      <c r="D256" s="55">
        <v>0</v>
      </c>
      <c r="E256" s="55">
        <v>0</v>
      </c>
      <c r="F256" s="55">
        <v>2</v>
      </c>
      <c r="G256" s="55">
        <v>3</v>
      </c>
      <c r="H256" s="55">
        <v>0</v>
      </c>
      <c r="I256" s="55">
        <v>0</v>
      </c>
      <c r="J256" s="55">
        <v>6</v>
      </c>
      <c r="K256" s="55">
        <v>1</v>
      </c>
      <c r="L256" s="55">
        <f t="shared" si="78"/>
        <v>12</v>
      </c>
      <c r="M256" s="55">
        <f t="shared" si="79"/>
        <v>9</v>
      </c>
      <c r="N256" s="54">
        <f t="shared" si="80"/>
        <v>6</v>
      </c>
      <c r="O256" s="43">
        <v>5</v>
      </c>
      <c r="P256" s="18">
        <f t="shared" si="81"/>
        <v>5</v>
      </c>
      <c r="Q256" s="18">
        <f t="shared" si="82"/>
        <v>5</v>
      </c>
      <c r="R256" s="18">
        <f t="shared" si="83"/>
        <v>5</v>
      </c>
      <c r="S256" s="18">
        <f t="shared" si="84"/>
        <v>9</v>
      </c>
      <c r="T256" s="18">
        <f t="shared" si="85"/>
        <v>7</v>
      </c>
    </row>
    <row r="257" spans="1:20" x14ac:dyDescent="0.15">
      <c r="A257" s="53" t="s">
        <v>97</v>
      </c>
      <c r="B257" s="52" t="s">
        <v>95</v>
      </c>
      <c r="C257" s="51" t="s">
        <v>113</v>
      </c>
      <c r="D257" s="55">
        <v>0</v>
      </c>
      <c r="E257" s="55">
        <v>0</v>
      </c>
      <c r="F257" s="55">
        <v>0</v>
      </c>
      <c r="G257" s="55">
        <v>0</v>
      </c>
      <c r="H257" s="55">
        <v>0</v>
      </c>
      <c r="I257" s="55">
        <v>0</v>
      </c>
      <c r="J257" s="55">
        <v>1</v>
      </c>
      <c r="K257" s="55">
        <v>2</v>
      </c>
      <c r="L257" s="55">
        <f t="shared" si="78"/>
        <v>3</v>
      </c>
      <c r="M257" s="55">
        <f t="shared" si="79"/>
        <v>3</v>
      </c>
      <c r="N257" s="54">
        <f t="shared" si="80"/>
        <v>1.5</v>
      </c>
      <c r="O257" s="43">
        <v>3</v>
      </c>
      <c r="P257" s="18">
        <f t="shared" si="81"/>
        <v>0</v>
      </c>
      <c r="Q257" s="18">
        <f t="shared" si="82"/>
        <v>0</v>
      </c>
      <c r="R257" s="18">
        <f t="shared" si="83"/>
        <v>0</v>
      </c>
      <c r="S257" s="18">
        <f t="shared" si="84"/>
        <v>1</v>
      </c>
      <c r="T257" s="18">
        <f t="shared" si="85"/>
        <v>3</v>
      </c>
    </row>
    <row r="258" spans="1:20" x14ac:dyDescent="0.15">
      <c r="A258" s="53" t="s">
        <v>96</v>
      </c>
      <c r="B258" s="52" t="s">
        <v>95</v>
      </c>
      <c r="C258" s="51" t="s">
        <v>113</v>
      </c>
      <c r="D258" s="55">
        <v>5</v>
      </c>
      <c r="E258" s="55">
        <v>2</v>
      </c>
      <c r="F258" s="55">
        <v>7</v>
      </c>
      <c r="G258" s="55">
        <v>17</v>
      </c>
      <c r="H258" s="55">
        <v>10</v>
      </c>
      <c r="I258" s="55">
        <v>22</v>
      </c>
      <c r="J258" s="55">
        <v>12</v>
      </c>
      <c r="K258" s="55">
        <v>8</v>
      </c>
      <c r="L258" s="55">
        <f t="shared" si="78"/>
        <v>83</v>
      </c>
      <c r="M258" s="55">
        <f t="shared" si="79"/>
        <v>61</v>
      </c>
      <c r="N258" s="54">
        <f t="shared" si="80"/>
        <v>41.5</v>
      </c>
      <c r="O258" s="43">
        <v>36</v>
      </c>
      <c r="P258" s="18">
        <f t="shared" si="81"/>
        <v>31</v>
      </c>
      <c r="Q258" s="18">
        <f t="shared" si="82"/>
        <v>36</v>
      </c>
      <c r="R258" s="18">
        <f t="shared" si="83"/>
        <v>56</v>
      </c>
      <c r="S258" s="18">
        <f t="shared" si="84"/>
        <v>61</v>
      </c>
      <c r="T258" s="18">
        <f t="shared" si="85"/>
        <v>52</v>
      </c>
    </row>
    <row r="259" spans="1:20" x14ac:dyDescent="0.15">
      <c r="A259" s="53" t="s">
        <v>94</v>
      </c>
      <c r="B259" s="52" t="s">
        <v>89</v>
      </c>
      <c r="C259" s="51" t="s">
        <v>113</v>
      </c>
      <c r="D259" s="55">
        <v>4</v>
      </c>
      <c r="E259" s="55">
        <v>2</v>
      </c>
      <c r="F259" s="55">
        <v>3</v>
      </c>
      <c r="G259" s="55">
        <v>10</v>
      </c>
      <c r="H259" s="55">
        <v>9</v>
      </c>
      <c r="I259" s="55">
        <v>9</v>
      </c>
      <c r="J259" s="55">
        <v>13</v>
      </c>
      <c r="K259" s="55">
        <v>5</v>
      </c>
      <c r="L259" s="55">
        <f t="shared" si="78"/>
        <v>55</v>
      </c>
      <c r="M259" s="55">
        <f t="shared" si="79"/>
        <v>41</v>
      </c>
      <c r="N259" s="54">
        <f t="shared" si="80"/>
        <v>27.5</v>
      </c>
      <c r="O259" s="43">
        <v>14.5</v>
      </c>
      <c r="P259" s="18">
        <f t="shared" si="81"/>
        <v>19</v>
      </c>
      <c r="Q259" s="18">
        <f t="shared" si="82"/>
        <v>24</v>
      </c>
      <c r="R259" s="18">
        <f t="shared" si="83"/>
        <v>31</v>
      </c>
      <c r="S259" s="18">
        <f t="shared" si="84"/>
        <v>41</v>
      </c>
      <c r="T259" s="18">
        <f t="shared" si="85"/>
        <v>36</v>
      </c>
    </row>
    <row r="260" spans="1:20" x14ac:dyDescent="0.15">
      <c r="A260" s="53" t="s">
        <v>93</v>
      </c>
      <c r="B260" s="52" t="s">
        <v>89</v>
      </c>
      <c r="C260" s="51" t="s">
        <v>113</v>
      </c>
      <c r="D260" s="55">
        <v>0</v>
      </c>
      <c r="E260" s="55">
        <v>0</v>
      </c>
      <c r="F260" s="55">
        <v>0</v>
      </c>
      <c r="G260" s="55">
        <v>0</v>
      </c>
      <c r="H260" s="55">
        <v>2</v>
      </c>
      <c r="I260" s="55">
        <v>0</v>
      </c>
      <c r="J260" s="55">
        <v>0</v>
      </c>
      <c r="K260" s="55">
        <v>1</v>
      </c>
      <c r="L260" s="55">
        <f t="shared" si="78"/>
        <v>3</v>
      </c>
      <c r="M260" s="55">
        <f t="shared" si="79"/>
        <v>3</v>
      </c>
      <c r="N260" s="54">
        <f t="shared" si="80"/>
        <v>1.5</v>
      </c>
      <c r="O260" s="43">
        <v>0</v>
      </c>
      <c r="P260" s="18">
        <f t="shared" si="81"/>
        <v>0</v>
      </c>
      <c r="Q260" s="18">
        <f t="shared" si="82"/>
        <v>2</v>
      </c>
      <c r="R260" s="18">
        <f t="shared" si="83"/>
        <v>2</v>
      </c>
      <c r="S260" s="18">
        <f t="shared" si="84"/>
        <v>2</v>
      </c>
      <c r="T260" s="18">
        <f t="shared" si="85"/>
        <v>3</v>
      </c>
    </row>
    <row r="261" spans="1:20" x14ac:dyDescent="0.15">
      <c r="A261" s="53" t="s">
        <v>92</v>
      </c>
      <c r="B261" s="52" t="s">
        <v>89</v>
      </c>
      <c r="C261" s="51" t="s">
        <v>113</v>
      </c>
      <c r="D261" s="55">
        <v>0</v>
      </c>
      <c r="E261" s="55">
        <v>0</v>
      </c>
      <c r="F261" s="55">
        <v>0</v>
      </c>
      <c r="G261" s="55">
        <v>0</v>
      </c>
      <c r="H261" s="55">
        <v>1</v>
      </c>
      <c r="I261" s="55">
        <v>0</v>
      </c>
      <c r="J261" s="55">
        <v>1</v>
      </c>
      <c r="K261" s="55">
        <v>0</v>
      </c>
      <c r="L261" s="55">
        <f t="shared" si="78"/>
        <v>2</v>
      </c>
      <c r="M261" s="55">
        <f t="shared" si="79"/>
        <v>2</v>
      </c>
      <c r="N261" s="54">
        <f t="shared" si="80"/>
        <v>1</v>
      </c>
      <c r="O261" s="43">
        <v>0.5</v>
      </c>
      <c r="P261" s="18">
        <f t="shared" si="81"/>
        <v>0</v>
      </c>
      <c r="Q261" s="18">
        <f t="shared" si="82"/>
        <v>1</v>
      </c>
      <c r="R261" s="18">
        <f t="shared" si="83"/>
        <v>1</v>
      </c>
      <c r="S261" s="18">
        <f t="shared" si="84"/>
        <v>2</v>
      </c>
      <c r="T261" s="18">
        <f t="shared" si="85"/>
        <v>2</v>
      </c>
    </row>
    <row r="262" spans="1:20" x14ac:dyDescent="0.15">
      <c r="A262" s="53" t="s">
        <v>91</v>
      </c>
      <c r="B262" s="52" t="s">
        <v>89</v>
      </c>
      <c r="C262" s="51" t="s">
        <v>113</v>
      </c>
      <c r="D262" s="55">
        <v>0</v>
      </c>
      <c r="E262" s="55">
        <v>1</v>
      </c>
      <c r="F262" s="55">
        <v>1</v>
      </c>
      <c r="G262" s="55">
        <v>0</v>
      </c>
      <c r="H262" s="55">
        <v>2</v>
      </c>
      <c r="I262" s="55">
        <v>2</v>
      </c>
      <c r="J262" s="55">
        <v>1</v>
      </c>
      <c r="K262" s="55">
        <v>0</v>
      </c>
      <c r="L262" s="55">
        <f t="shared" si="78"/>
        <v>7</v>
      </c>
      <c r="M262" s="55">
        <f t="shared" si="79"/>
        <v>5</v>
      </c>
      <c r="N262" s="54">
        <f t="shared" si="80"/>
        <v>3.5</v>
      </c>
      <c r="O262" s="43">
        <v>2</v>
      </c>
      <c r="P262" s="18">
        <f t="shared" si="81"/>
        <v>2</v>
      </c>
      <c r="Q262" s="18">
        <f t="shared" si="82"/>
        <v>4</v>
      </c>
      <c r="R262" s="18">
        <f t="shared" si="83"/>
        <v>5</v>
      </c>
      <c r="S262" s="18">
        <f t="shared" si="84"/>
        <v>5</v>
      </c>
      <c r="T262" s="18">
        <f t="shared" si="85"/>
        <v>5</v>
      </c>
    </row>
    <row r="263" spans="1:20" x14ac:dyDescent="0.15">
      <c r="A263" s="53" t="s">
        <v>90</v>
      </c>
      <c r="B263" s="52" t="s">
        <v>89</v>
      </c>
      <c r="C263" s="51" t="s">
        <v>113</v>
      </c>
      <c r="D263" s="55">
        <v>0</v>
      </c>
      <c r="E263" s="55">
        <v>0</v>
      </c>
      <c r="F263" s="55">
        <v>1</v>
      </c>
      <c r="G263" s="55">
        <v>0</v>
      </c>
      <c r="H263" s="55">
        <v>1</v>
      </c>
      <c r="I263" s="55">
        <v>3</v>
      </c>
      <c r="J263" s="55">
        <v>1</v>
      </c>
      <c r="K263" s="55">
        <v>0</v>
      </c>
      <c r="L263" s="55">
        <f t="shared" si="78"/>
        <v>6</v>
      </c>
      <c r="M263" s="55">
        <f t="shared" si="79"/>
        <v>5</v>
      </c>
      <c r="N263" s="54">
        <f t="shared" si="80"/>
        <v>3</v>
      </c>
      <c r="O263" s="43">
        <v>1</v>
      </c>
      <c r="P263" s="18">
        <f t="shared" si="81"/>
        <v>1</v>
      </c>
      <c r="Q263" s="18">
        <f t="shared" si="82"/>
        <v>2</v>
      </c>
      <c r="R263" s="18">
        <f t="shared" si="83"/>
        <v>5</v>
      </c>
      <c r="S263" s="18">
        <f t="shared" si="84"/>
        <v>5</v>
      </c>
      <c r="T263" s="18">
        <f t="shared" si="85"/>
        <v>5</v>
      </c>
    </row>
    <row r="264" spans="1:20" x14ac:dyDescent="0.15">
      <c r="A264" s="53" t="s">
        <v>88</v>
      </c>
      <c r="B264" s="52" t="s">
        <v>87</v>
      </c>
      <c r="C264" s="51" t="s">
        <v>113</v>
      </c>
      <c r="D264" s="55">
        <v>0</v>
      </c>
      <c r="E264" s="55">
        <v>2</v>
      </c>
      <c r="F264" s="55">
        <v>1</v>
      </c>
      <c r="G264" s="55">
        <v>2</v>
      </c>
      <c r="H264" s="55">
        <v>0</v>
      </c>
      <c r="I264" s="55">
        <v>3</v>
      </c>
      <c r="J264" s="55">
        <v>3</v>
      </c>
      <c r="K264" s="55">
        <v>1</v>
      </c>
      <c r="L264" s="55">
        <f t="shared" si="78"/>
        <v>12</v>
      </c>
      <c r="M264" s="55">
        <f t="shared" si="79"/>
        <v>8</v>
      </c>
      <c r="N264" s="54">
        <f t="shared" si="80"/>
        <v>6</v>
      </c>
      <c r="O264" s="43">
        <v>6</v>
      </c>
      <c r="P264" s="18">
        <f t="shared" si="81"/>
        <v>5</v>
      </c>
      <c r="Q264" s="18">
        <f t="shared" si="82"/>
        <v>5</v>
      </c>
      <c r="R264" s="18">
        <f t="shared" si="83"/>
        <v>6</v>
      </c>
      <c r="S264" s="18">
        <f t="shared" si="84"/>
        <v>8</v>
      </c>
      <c r="T264" s="18">
        <f t="shared" si="85"/>
        <v>7</v>
      </c>
    </row>
    <row r="265" spans="1:20" x14ac:dyDescent="0.15">
      <c r="A265" s="53" t="s">
        <v>86</v>
      </c>
      <c r="B265" s="52" t="s">
        <v>80</v>
      </c>
      <c r="C265" s="51" t="s">
        <v>113</v>
      </c>
      <c r="D265" s="55">
        <v>0</v>
      </c>
      <c r="E265" s="55">
        <v>0</v>
      </c>
      <c r="F265" s="55">
        <v>0</v>
      </c>
      <c r="G265" s="55">
        <v>1</v>
      </c>
      <c r="H265" s="55">
        <v>1</v>
      </c>
      <c r="I265" s="55">
        <v>1</v>
      </c>
      <c r="J265" s="55">
        <v>1</v>
      </c>
      <c r="K265" s="55">
        <v>0</v>
      </c>
      <c r="L265" s="55">
        <f t="shared" si="78"/>
        <v>4</v>
      </c>
      <c r="M265" s="55">
        <f t="shared" si="79"/>
        <v>4</v>
      </c>
      <c r="N265" s="54">
        <f t="shared" si="80"/>
        <v>2</v>
      </c>
      <c r="O265" s="43">
        <v>21.5</v>
      </c>
      <c r="P265" s="18">
        <f t="shared" si="81"/>
        <v>1</v>
      </c>
      <c r="Q265" s="18">
        <f t="shared" si="82"/>
        <v>2</v>
      </c>
      <c r="R265" s="18">
        <f t="shared" si="83"/>
        <v>3</v>
      </c>
      <c r="S265" s="18">
        <f t="shared" si="84"/>
        <v>4</v>
      </c>
      <c r="T265" s="18">
        <f t="shared" si="85"/>
        <v>3</v>
      </c>
    </row>
    <row r="266" spans="1:20" x14ac:dyDescent="0.15">
      <c r="A266" s="53" t="s">
        <v>85</v>
      </c>
      <c r="B266" s="52" t="s">
        <v>84</v>
      </c>
      <c r="C266" s="51" t="s">
        <v>113</v>
      </c>
      <c r="D266" s="55">
        <v>0</v>
      </c>
      <c r="E266" s="55">
        <v>0</v>
      </c>
      <c r="F266" s="55">
        <v>1</v>
      </c>
      <c r="G266" s="55">
        <v>1</v>
      </c>
      <c r="H266" s="55">
        <v>4</v>
      </c>
      <c r="I266" s="55">
        <v>2</v>
      </c>
      <c r="J266" s="55">
        <v>2</v>
      </c>
      <c r="K266" s="55">
        <v>2</v>
      </c>
      <c r="L266" s="55">
        <f t="shared" si="78"/>
        <v>12</v>
      </c>
      <c r="M266" s="55">
        <f t="shared" si="79"/>
        <v>10</v>
      </c>
      <c r="N266" s="54">
        <f t="shared" si="80"/>
        <v>6</v>
      </c>
      <c r="O266" s="43">
        <v>8</v>
      </c>
      <c r="P266" s="18">
        <f t="shared" si="81"/>
        <v>2</v>
      </c>
      <c r="Q266" s="18">
        <f t="shared" si="82"/>
        <v>6</v>
      </c>
      <c r="R266" s="18">
        <f t="shared" si="83"/>
        <v>8</v>
      </c>
      <c r="S266" s="18">
        <f t="shared" si="84"/>
        <v>9</v>
      </c>
      <c r="T266" s="18">
        <f t="shared" si="85"/>
        <v>10</v>
      </c>
    </row>
    <row r="267" spans="1:20" x14ac:dyDescent="0.15">
      <c r="A267" s="53" t="s">
        <v>83</v>
      </c>
      <c r="B267" s="52" t="s">
        <v>80</v>
      </c>
      <c r="C267" s="51" t="s">
        <v>113</v>
      </c>
      <c r="D267" s="55">
        <v>0</v>
      </c>
      <c r="E267" s="55">
        <v>0</v>
      </c>
      <c r="F267" s="55">
        <v>0</v>
      </c>
      <c r="G267" s="55">
        <v>0</v>
      </c>
      <c r="H267" s="55">
        <v>0</v>
      </c>
      <c r="I267" s="55">
        <v>0</v>
      </c>
      <c r="J267" s="55">
        <v>0</v>
      </c>
      <c r="K267" s="55">
        <v>0</v>
      </c>
      <c r="L267" s="55">
        <f t="shared" si="78"/>
        <v>0</v>
      </c>
      <c r="M267" s="55">
        <f t="shared" si="79"/>
        <v>0</v>
      </c>
      <c r="N267" s="54">
        <f t="shared" si="80"/>
        <v>0</v>
      </c>
      <c r="O267" s="43">
        <v>0</v>
      </c>
      <c r="P267" s="18">
        <f t="shared" si="81"/>
        <v>0</v>
      </c>
      <c r="Q267" s="18">
        <f t="shared" si="82"/>
        <v>0</v>
      </c>
      <c r="R267" s="18">
        <f t="shared" si="83"/>
        <v>0</v>
      </c>
      <c r="S267" s="18">
        <f t="shared" si="84"/>
        <v>0</v>
      </c>
      <c r="T267" s="18">
        <f t="shared" si="85"/>
        <v>0</v>
      </c>
    </row>
    <row r="268" spans="1:20" x14ac:dyDescent="0.15">
      <c r="A268" s="53" t="s">
        <v>82</v>
      </c>
      <c r="B268" s="52" t="s">
        <v>80</v>
      </c>
      <c r="C268" s="51" t="s">
        <v>113</v>
      </c>
      <c r="D268" s="55">
        <v>0</v>
      </c>
      <c r="E268" s="55">
        <v>1</v>
      </c>
      <c r="F268" s="55">
        <v>1</v>
      </c>
      <c r="G268" s="55">
        <v>1</v>
      </c>
      <c r="H268" s="55">
        <v>3</v>
      </c>
      <c r="I268" s="55">
        <v>0</v>
      </c>
      <c r="J268" s="55">
        <v>0</v>
      </c>
      <c r="K268" s="55">
        <v>0</v>
      </c>
      <c r="L268" s="55">
        <f t="shared" si="78"/>
        <v>6</v>
      </c>
      <c r="M268" s="55">
        <f t="shared" si="79"/>
        <v>6</v>
      </c>
      <c r="N268" s="54">
        <f t="shared" si="80"/>
        <v>3</v>
      </c>
      <c r="O268" s="43">
        <v>2</v>
      </c>
      <c r="P268" s="18">
        <f t="shared" si="81"/>
        <v>3</v>
      </c>
      <c r="Q268" s="18">
        <f t="shared" si="82"/>
        <v>6</v>
      </c>
      <c r="R268" s="18">
        <f t="shared" si="83"/>
        <v>5</v>
      </c>
      <c r="S268" s="18">
        <f t="shared" si="84"/>
        <v>4</v>
      </c>
      <c r="T268" s="18">
        <f t="shared" si="85"/>
        <v>3</v>
      </c>
    </row>
    <row r="269" spans="1:20" x14ac:dyDescent="0.15">
      <c r="A269" s="53" t="s">
        <v>81</v>
      </c>
      <c r="B269" s="52" t="s">
        <v>80</v>
      </c>
      <c r="C269" s="51" t="s">
        <v>113</v>
      </c>
      <c r="D269" s="55">
        <v>2</v>
      </c>
      <c r="E269" s="55">
        <v>3</v>
      </c>
      <c r="F269" s="55">
        <v>3</v>
      </c>
      <c r="G269" s="55">
        <v>5</v>
      </c>
      <c r="H269" s="55">
        <v>10</v>
      </c>
      <c r="I269" s="55">
        <v>11</v>
      </c>
      <c r="J269" s="55">
        <v>8</v>
      </c>
      <c r="K269" s="55">
        <v>5</v>
      </c>
      <c r="L269" s="55">
        <f t="shared" si="78"/>
        <v>47</v>
      </c>
      <c r="M269" s="55">
        <f t="shared" si="79"/>
        <v>34</v>
      </c>
      <c r="N269" s="54">
        <f t="shared" si="80"/>
        <v>23.5</v>
      </c>
      <c r="O269" s="43">
        <v>13</v>
      </c>
      <c r="P269" s="18">
        <f t="shared" si="81"/>
        <v>13</v>
      </c>
      <c r="Q269" s="18">
        <f t="shared" si="82"/>
        <v>21</v>
      </c>
      <c r="R269" s="18">
        <f t="shared" si="83"/>
        <v>29</v>
      </c>
      <c r="S269" s="18">
        <f t="shared" si="84"/>
        <v>34</v>
      </c>
      <c r="T269" s="18">
        <f t="shared" si="85"/>
        <v>34</v>
      </c>
    </row>
    <row r="270" spans="1:20" x14ac:dyDescent="0.15">
      <c r="A270" s="53" t="s">
        <v>79</v>
      </c>
      <c r="B270" s="52" t="s">
        <v>73</v>
      </c>
      <c r="C270" s="51" t="s">
        <v>113</v>
      </c>
      <c r="D270" s="55">
        <v>0</v>
      </c>
      <c r="E270" s="55">
        <v>1</v>
      </c>
      <c r="F270" s="55">
        <v>0</v>
      </c>
      <c r="G270" s="55">
        <v>2</v>
      </c>
      <c r="H270" s="55">
        <v>0</v>
      </c>
      <c r="I270" s="55">
        <v>3</v>
      </c>
      <c r="J270" s="55">
        <v>2</v>
      </c>
      <c r="K270" s="55">
        <v>1</v>
      </c>
      <c r="L270" s="55">
        <f t="shared" si="78"/>
        <v>9</v>
      </c>
      <c r="M270" s="55">
        <f t="shared" si="79"/>
        <v>7</v>
      </c>
      <c r="N270" s="54">
        <f t="shared" si="80"/>
        <v>4.5</v>
      </c>
      <c r="O270" s="43">
        <v>4.5</v>
      </c>
      <c r="P270" s="18">
        <f t="shared" si="81"/>
        <v>3</v>
      </c>
      <c r="Q270" s="18">
        <f t="shared" si="82"/>
        <v>3</v>
      </c>
      <c r="R270" s="18">
        <f t="shared" si="83"/>
        <v>5</v>
      </c>
      <c r="S270" s="18">
        <f t="shared" si="84"/>
        <v>7</v>
      </c>
      <c r="T270" s="18">
        <f t="shared" si="85"/>
        <v>6</v>
      </c>
    </row>
    <row r="271" spans="1:20" x14ac:dyDescent="0.15">
      <c r="A271" s="53" t="s">
        <v>78</v>
      </c>
      <c r="B271" s="52" t="s">
        <v>77</v>
      </c>
      <c r="C271" s="51" t="s">
        <v>113</v>
      </c>
      <c r="D271" s="55">
        <v>0</v>
      </c>
      <c r="E271" s="55">
        <v>1</v>
      </c>
      <c r="F271" s="55">
        <v>3</v>
      </c>
      <c r="G271" s="55">
        <v>1</v>
      </c>
      <c r="H271" s="55">
        <v>1</v>
      </c>
      <c r="I271" s="55">
        <v>0</v>
      </c>
      <c r="J271" s="55">
        <v>1</v>
      </c>
      <c r="K271" s="55">
        <v>1</v>
      </c>
      <c r="L271" s="55">
        <f t="shared" si="78"/>
        <v>8</v>
      </c>
      <c r="M271" s="55">
        <f t="shared" si="79"/>
        <v>6</v>
      </c>
      <c r="N271" s="54">
        <f t="shared" si="80"/>
        <v>4</v>
      </c>
      <c r="O271" s="43">
        <v>1</v>
      </c>
      <c r="P271" s="18">
        <f t="shared" si="81"/>
        <v>5</v>
      </c>
      <c r="Q271" s="18">
        <f t="shared" si="82"/>
        <v>6</v>
      </c>
      <c r="R271" s="18">
        <f t="shared" si="83"/>
        <v>5</v>
      </c>
      <c r="S271" s="18">
        <f t="shared" si="84"/>
        <v>3</v>
      </c>
      <c r="T271" s="18">
        <f t="shared" si="85"/>
        <v>3</v>
      </c>
    </row>
    <row r="272" spans="1:20" x14ac:dyDescent="0.15">
      <c r="A272" s="53" t="s">
        <v>76</v>
      </c>
      <c r="B272" s="52" t="s">
        <v>75</v>
      </c>
      <c r="C272" s="51" t="s">
        <v>113</v>
      </c>
      <c r="D272" s="55">
        <v>3</v>
      </c>
      <c r="E272" s="55">
        <v>5</v>
      </c>
      <c r="F272" s="55">
        <v>4</v>
      </c>
      <c r="G272" s="55">
        <v>7</v>
      </c>
      <c r="H272" s="55">
        <v>7</v>
      </c>
      <c r="I272" s="55">
        <v>8</v>
      </c>
      <c r="J272" s="55">
        <v>2</v>
      </c>
      <c r="K272" s="55">
        <v>1</v>
      </c>
      <c r="L272" s="55">
        <f t="shared" si="78"/>
        <v>37</v>
      </c>
      <c r="M272" s="55">
        <f t="shared" si="79"/>
        <v>26</v>
      </c>
      <c r="N272" s="54">
        <f t="shared" si="80"/>
        <v>18.5</v>
      </c>
      <c r="O272" s="43">
        <v>8</v>
      </c>
      <c r="P272" s="18">
        <f t="shared" si="81"/>
        <v>19</v>
      </c>
      <c r="Q272" s="18">
        <f t="shared" si="82"/>
        <v>23</v>
      </c>
      <c r="R272" s="18">
        <f t="shared" si="83"/>
        <v>26</v>
      </c>
      <c r="S272" s="18">
        <f t="shared" si="84"/>
        <v>24</v>
      </c>
      <c r="T272" s="18">
        <f t="shared" si="85"/>
        <v>18</v>
      </c>
    </row>
    <row r="273" spans="1:20" x14ac:dyDescent="0.15">
      <c r="A273" s="53" t="s">
        <v>74</v>
      </c>
      <c r="B273" s="52" t="s">
        <v>73</v>
      </c>
      <c r="C273" s="51" t="s">
        <v>113</v>
      </c>
      <c r="D273" s="55">
        <v>0</v>
      </c>
      <c r="E273" s="55">
        <v>0</v>
      </c>
      <c r="F273" s="55">
        <v>0</v>
      </c>
      <c r="G273" s="55">
        <v>0</v>
      </c>
      <c r="H273" s="55">
        <v>1</v>
      </c>
      <c r="I273" s="55">
        <v>2</v>
      </c>
      <c r="J273" s="55">
        <v>0</v>
      </c>
      <c r="K273" s="55">
        <v>0</v>
      </c>
      <c r="L273" s="55">
        <f t="shared" si="78"/>
        <v>3</v>
      </c>
      <c r="M273" s="55">
        <f t="shared" si="79"/>
        <v>3</v>
      </c>
      <c r="N273" s="54">
        <f t="shared" si="80"/>
        <v>1.5</v>
      </c>
      <c r="O273" s="43">
        <v>1.5</v>
      </c>
      <c r="P273" s="18">
        <f t="shared" si="81"/>
        <v>0</v>
      </c>
      <c r="Q273" s="18">
        <f t="shared" si="82"/>
        <v>1</v>
      </c>
      <c r="R273" s="18">
        <f t="shared" si="83"/>
        <v>3</v>
      </c>
      <c r="S273" s="18">
        <f t="shared" si="84"/>
        <v>3</v>
      </c>
      <c r="T273" s="18">
        <f t="shared" si="85"/>
        <v>3</v>
      </c>
    </row>
    <row r="274" spans="1:20" x14ac:dyDescent="0.15">
      <c r="A274" s="53" t="s">
        <v>43</v>
      </c>
      <c r="B274" s="52" t="s">
        <v>72</v>
      </c>
      <c r="C274" s="51" t="s">
        <v>113</v>
      </c>
      <c r="D274" s="50">
        <v>13</v>
      </c>
      <c r="E274" s="50">
        <v>13</v>
      </c>
      <c r="F274" s="50">
        <v>17</v>
      </c>
      <c r="G274" s="50">
        <v>19</v>
      </c>
      <c r="H274" s="50">
        <v>40</v>
      </c>
      <c r="I274" s="50">
        <v>23</v>
      </c>
      <c r="J274" s="50">
        <v>12</v>
      </c>
      <c r="K274" s="50">
        <v>13</v>
      </c>
      <c r="L274" s="50">
        <f t="shared" si="78"/>
        <v>150</v>
      </c>
      <c r="M274" s="50">
        <f t="shared" si="79"/>
        <v>99</v>
      </c>
      <c r="N274" s="49">
        <f t="shared" si="80"/>
        <v>75</v>
      </c>
      <c r="O274" s="43">
        <v>36.5</v>
      </c>
      <c r="P274" s="18">
        <f t="shared" si="81"/>
        <v>62</v>
      </c>
      <c r="Q274" s="18">
        <f t="shared" si="82"/>
        <v>89</v>
      </c>
      <c r="R274" s="18">
        <f t="shared" si="83"/>
        <v>99</v>
      </c>
      <c r="S274" s="18">
        <f t="shared" si="84"/>
        <v>94</v>
      </c>
      <c r="T274" s="18">
        <f t="shared" si="85"/>
        <v>88</v>
      </c>
    </row>
    <row r="275" spans="1:20" x14ac:dyDescent="0.15">
      <c r="A275" s="53" t="s">
        <v>71</v>
      </c>
      <c r="B275" s="52" t="s">
        <v>70</v>
      </c>
      <c r="C275" s="51" t="s">
        <v>113</v>
      </c>
      <c r="D275" s="50">
        <v>0</v>
      </c>
      <c r="E275" s="50">
        <v>0</v>
      </c>
      <c r="F275" s="50">
        <v>2</v>
      </c>
      <c r="G275" s="50">
        <v>0</v>
      </c>
      <c r="H275" s="50">
        <v>0</v>
      </c>
      <c r="I275" s="50">
        <v>0</v>
      </c>
      <c r="J275" s="50">
        <v>0</v>
      </c>
      <c r="K275" s="50">
        <v>1</v>
      </c>
      <c r="L275" s="50">
        <f t="shared" si="78"/>
        <v>3</v>
      </c>
      <c r="M275" s="50">
        <f t="shared" si="79"/>
        <v>2</v>
      </c>
      <c r="N275" s="49">
        <f t="shared" si="80"/>
        <v>1.5</v>
      </c>
      <c r="O275" s="43">
        <v>0.5</v>
      </c>
      <c r="P275" s="18">
        <f t="shared" si="81"/>
        <v>2</v>
      </c>
      <c r="Q275" s="18">
        <f t="shared" si="82"/>
        <v>2</v>
      </c>
      <c r="R275" s="18">
        <f t="shared" si="83"/>
        <v>2</v>
      </c>
      <c r="S275" s="18">
        <f t="shared" si="84"/>
        <v>0</v>
      </c>
      <c r="T275" s="18">
        <f t="shared" si="85"/>
        <v>1</v>
      </c>
    </row>
    <row r="276" spans="1:20" ht="22.5" customHeight="1" x14ac:dyDescent="0.15">
      <c r="A276" s="60" t="s">
        <v>68</v>
      </c>
      <c r="B276" s="59" t="s">
        <v>112</v>
      </c>
      <c r="C276" s="58"/>
      <c r="D276" s="57">
        <f t="shared" ref="D276:K276" si="86">SUM(D248:D275)</f>
        <v>46</v>
      </c>
      <c r="E276" s="57">
        <f t="shared" si="86"/>
        <v>62</v>
      </c>
      <c r="F276" s="57">
        <f t="shared" si="86"/>
        <v>86</v>
      </c>
      <c r="G276" s="57">
        <f t="shared" si="86"/>
        <v>124</v>
      </c>
      <c r="H276" s="57">
        <f t="shared" si="86"/>
        <v>144</v>
      </c>
      <c r="I276" s="57">
        <f t="shared" si="86"/>
        <v>153</v>
      </c>
      <c r="J276" s="57">
        <f t="shared" si="86"/>
        <v>108</v>
      </c>
      <c r="K276" s="57">
        <f t="shared" si="86"/>
        <v>80</v>
      </c>
      <c r="L276" s="57">
        <f t="shared" si="78"/>
        <v>803</v>
      </c>
      <c r="M276" s="57">
        <f t="shared" si="79"/>
        <v>529</v>
      </c>
      <c r="N276" s="56">
        <f t="shared" si="80"/>
        <v>401.5</v>
      </c>
      <c r="O276" s="43">
        <v>292.5</v>
      </c>
      <c r="P276" s="18">
        <f t="shared" si="81"/>
        <v>318</v>
      </c>
      <c r="Q276" s="18">
        <f t="shared" si="82"/>
        <v>416</v>
      </c>
      <c r="R276" s="18">
        <f t="shared" si="83"/>
        <v>507</v>
      </c>
      <c r="S276" s="18">
        <f t="shared" si="84"/>
        <v>529</v>
      </c>
      <c r="T276" s="18">
        <f t="shared" si="85"/>
        <v>485</v>
      </c>
    </row>
    <row r="277" spans="1:20" x14ac:dyDescent="0.15">
      <c r="A277" s="53" t="s">
        <v>111</v>
      </c>
      <c r="B277" s="52" t="s">
        <v>110</v>
      </c>
      <c r="C277" s="51" t="s">
        <v>69</v>
      </c>
      <c r="D277" s="55">
        <v>2</v>
      </c>
      <c r="E277" s="55">
        <v>6</v>
      </c>
      <c r="F277" s="55">
        <v>3</v>
      </c>
      <c r="G277" s="55">
        <v>3</v>
      </c>
      <c r="H277" s="55">
        <v>2</v>
      </c>
      <c r="I277" s="55">
        <v>4</v>
      </c>
      <c r="J277" s="55">
        <v>1</v>
      </c>
      <c r="K277" s="55">
        <v>4</v>
      </c>
      <c r="L277" s="55">
        <f t="shared" si="78"/>
        <v>25</v>
      </c>
      <c r="M277" s="55">
        <f t="shared" si="79"/>
        <v>14</v>
      </c>
      <c r="N277" s="54">
        <f t="shared" si="80"/>
        <v>12.5</v>
      </c>
      <c r="O277" s="43">
        <v>7</v>
      </c>
      <c r="P277" s="18">
        <f t="shared" si="81"/>
        <v>14</v>
      </c>
      <c r="Q277" s="18">
        <f t="shared" si="82"/>
        <v>14</v>
      </c>
      <c r="R277" s="18">
        <f t="shared" si="83"/>
        <v>12</v>
      </c>
      <c r="S277" s="18">
        <f t="shared" si="84"/>
        <v>10</v>
      </c>
      <c r="T277" s="18">
        <f t="shared" si="85"/>
        <v>11</v>
      </c>
    </row>
    <row r="278" spans="1:20" x14ac:dyDescent="0.15">
      <c r="A278" s="53" t="s">
        <v>109</v>
      </c>
      <c r="B278" s="52" t="s">
        <v>106</v>
      </c>
      <c r="C278" s="51" t="s">
        <v>69</v>
      </c>
      <c r="D278" s="55">
        <v>0</v>
      </c>
      <c r="E278" s="55">
        <v>0</v>
      </c>
      <c r="F278" s="55">
        <v>1</v>
      </c>
      <c r="G278" s="55">
        <v>0</v>
      </c>
      <c r="H278" s="55">
        <v>0</v>
      </c>
      <c r="I278" s="55">
        <v>0</v>
      </c>
      <c r="J278" s="55">
        <v>0</v>
      </c>
      <c r="K278" s="55">
        <v>0</v>
      </c>
      <c r="L278" s="55">
        <f t="shared" si="78"/>
        <v>1</v>
      </c>
      <c r="M278" s="55">
        <f t="shared" si="79"/>
        <v>1</v>
      </c>
      <c r="N278" s="54">
        <f t="shared" si="80"/>
        <v>0.5</v>
      </c>
      <c r="O278" s="43">
        <v>0.5</v>
      </c>
      <c r="P278" s="18">
        <f t="shared" si="81"/>
        <v>1</v>
      </c>
      <c r="Q278" s="18">
        <f t="shared" si="82"/>
        <v>1</v>
      </c>
      <c r="R278" s="18">
        <f t="shared" si="83"/>
        <v>1</v>
      </c>
      <c r="S278" s="18">
        <f t="shared" si="84"/>
        <v>0</v>
      </c>
      <c r="T278" s="18">
        <f t="shared" si="85"/>
        <v>0</v>
      </c>
    </row>
    <row r="279" spans="1:20" x14ac:dyDescent="0.15">
      <c r="A279" s="53" t="s">
        <v>108</v>
      </c>
      <c r="B279" s="52" t="s">
        <v>106</v>
      </c>
      <c r="C279" s="51" t="s">
        <v>69</v>
      </c>
      <c r="D279" s="55">
        <v>0</v>
      </c>
      <c r="E279" s="55">
        <v>0</v>
      </c>
      <c r="F279" s="55">
        <v>0</v>
      </c>
      <c r="G279" s="55">
        <v>0</v>
      </c>
      <c r="H279" s="55">
        <v>0</v>
      </c>
      <c r="I279" s="55">
        <v>3</v>
      </c>
      <c r="J279" s="55">
        <v>4</v>
      </c>
      <c r="K279" s="55">
        <v>3</v>
      </c>
      <c r="L279" s="55">
        <f t="shared" si="78"/>
        <v>10</v>
      </c>
      <c r="M279" s="55">
        <f t="shared" si="79"/>
        <v>10</v>
      </c>
      <c r="N279" s="54">
        <f t="shared" si="80"/>
        <v>5</v>
      </c>
      <c r="O279" s="43">
        <v>1</v>
      </c>
      <c r="P279" s="18">
        <f t="shared" si="81"/>
        <v>0</v>
      </c>
      <c r="Q279" s="18">
        <f t="shared" si="82"/>
        <v>0</v>
      </c>
      <c r="R279" s="18">
        <f t="shared" si="83"/>
        <v>3</v>
      </c>
      <c r="S279" s="18">
        <f t="shared" si="84"/>
        <v>7</v>
      </c>
      <c r="T279" s="18">
        <f t="shared" si="85"/>
        <v>10</v>
      </c>
    </row>
    <row r="280" spans="1:20" x14ac:dyDescent="0.15">
      <c r="A280" s="53" t="s">
        <v>107</v>
      </c>
      <c r="B280" s="52" t="s">
        <v>106</v>
      </c>
      <c r="C280" s="51" t="s">
        <v>69</v>
      </c>
      <c r="D280" s="55">
        <v>0</v>
      </c>
      <c r="E280" s="55">
        <v>0</v>
      </c>
      <c r="F280" s="55">
        <v>0</v>
      </c>
      <c r="G280" s="55">
        <v>2</v>
      </c>
      <c r="H280" s="55">
        <v>1</v>
      </c>
      <c r="I280" s="55">
        <v>2</v>
      </c>
      <c r="J280" s="55">
        <v>1</v>
      </c>
      <c r="K280" s="55">
        <v>2</v>
      </c>
      <c r="L280" s="55">
        <f t="shared" ref="L280:L296" si="87">SUM(D280:K280)</f>
        <v>8</v>
      </c>
      <c r="M280" s="55">
        <f t="shared" ref="M280:M305" si="88">MAX(P280:T280)</f>
        <v>6</v>
      </c>
      <c r="N280" s="54">
        <f t="shared" ref="N280:N305" si="89">SUM(D280:K280)/2</f>
        <v>4</v>
      </c>
      <c r="O280" s="43">
        <v>0</v>
      </c>
      <c r="P280" s="18">
        <f t="shared" ref="P280:P305" si="90">SUM(D280:G280)</f>
        <v>2</v>
      </c>
      <c r="Q280" s="18">
        <f t="shared" ref="Q280:Q305" si="91">SUM(E280:H280)</f>
        <v>3</v>
      </c>
      <c r="R280" s="18">
        <f t="shared" ref="R280:R305" si="92">SUM(F280:I280)</f>
        <v>5</v>
      </c>
      <c r="S280" s="18">
        <f t="shared" ref="S280:S305" si="93">SUM(G280:J280)</f>
        <v>6</v>
      </c>
      <c r="T280" s="18">
        <f t="shared" ref="T280:T305" si="94">SUM(H280:K280)</f>
        <v>6</v>
      </c>
    </row>
    <row r="281" spans="1:20" x14ac:dyDescent="0.15">
      <c r="A281" s="53" t="s">
        <v>105</v>
      </c>
      <c r="B281" s="52" t="s">
        <v>104</v>
      </c>
      <c r="C281" s="51" t="s">
        <v>69</v>
      </c>
      <c r="D281" s="55">
        <v>1</v>
      </c>
      <c r="E281" s="55">
        <v>1</v>
      </c>
      <c r="F281" s="55">
        <v>2</v>
      </c>
      <c r="G281" s="55">
        <v>0</v>
      </c>
      <c r="H281" s="55">
        <v>1</v>
      </c>
      <c r="I281" s="55">
        <v>0</v>
      </c>
      <c r="J281" s="55">
        <v>3</v>
      </c>
      <c r="K281" s="55">
        <v>1</v>
      </c>
      <c r="L281" s="55">
        <f t="shared" si="87"/>
        <v>9</v>
      </c>
      <c r="M281" s="55">
        <f t="shared" si="88"/>
        <v>5</v>
      </c>
      <c r="N281" s="54">
        <f t="shared" si="89"/>
        <v>4.5</v>
      </c>
      <c r="O281" s="43">
        <v>5.5</v>
      </c>
      <c r="P281" s="18">
        <f t="shared" si="90"/>
        <v>4</v>
      </c>
      <c r="Q281" s="18">
        <f t="shared" si="91"/>
        <v>4</v>
      </c>
      <c r="R281" s="18">
        <f t="shared" si="92"/>
        <v>3</v>
      </c>
      <c r="S281" s="18">
        <f t="shared" si="93"/>
        <v>4</v>
      </c>
      <c r="T281" s="18">
        <f t="shared" si="94"/>
        <v>5</v>
      </c>
    </row>
    <row r="282" spans="1:20" x14ac:dyDescent="0.15">
      <c r="A282" s="53" t="s">
        <v>103</v>
      </c>
      <c r="B282" s="52" t="s">
        <v>102</v>
      </c>
      <c r="C282" s="51" t="s">
        <v>69</v>
      </c>
      <c r="D282" s="55">
        <v>0</v>
      </c>
      <c r="E282" s="55">
        <v>0</v>
      </c>
      <c r="F282" s="55">
        <v>0</v>
      </c>
      <c r="G282" s="55">
        <v>0</v>
      </c>
      <c r="H282" s="55">
        <v>2</v>
      </c>
      <c r="I282" s="55">
        <v>0</v>
      </c>
      <c r="J282" s="55">
        <v>1</v>
      </c>
      <c r="K282" s="55">
        <v>0</v>
      </c>
      <c r="L282" s="55">
        <f t="shared" si="87"/>
        <v>3</v>
      </c>
      <c r="M282" s="55">
        <f t="shared" si="88"/>
        <v>3</v>
      </c>
      <c r="N282" s="54">
        <f t="shared" si="89"/>
        <v>1.5</v>
      </c>
      <c r="O282" s="43">
        <v>0</v>
      </c>
      <c r="P282" s="18">
        <f t="shared" si="90"/>
        <v>0</v>
      </c>
      <c r="Q282" s="18">
        <f t="shared" si="91"/>
        <v>2</v>
      </c>
      <c r="R282" s="18">
        <f t="shared" si="92"/>
        <v>2</v>
      </c>
      <c r="S282" s="18">
        <f t="shared" si="93"/>
        <v>3</v>
      </c>
      <c r="T282" s="18">
        <f t="shared" si="94"/>
        <v>3</v>
      </c>
    </row>
    <row r="283" spans="1:20" x14ac:dyDescent="0.15">
      <c r="A283" s="53" t="s">
        <v>101</v>
      </c>
      <c r="B283" s="52" t="s">
        <v>99</v>
      </c>
      <c r="C283" s="51" t="s">
        <v>69</v>
      </c>
      <c r="D283" s="55">
        <v>0</v>
      </c>
      <c r="E283" s="55">
        <v>1</v>
      </c>
      <c r="F283" s="55">
        <v>0</v>
      </c>
      <c r="G283" s="55">
        <v>2</v>
      </c>
      <c r="H283" s="55">
        <v>2</v>
      </c>
      <c r="I283" s="55">
        <v>1</v>
      </c>
      <c r="J283" s="55">
        <v>1</v>
      </c>
      <c r="K283" s="55">
        <v>2</v>
      </c>
      <c r="L283" s="55">
        <f t="shared" si="87"/>
        <v>9</v>
      </c>
      <c r="M283" s="55">
        <f t="shared" si="88"/>
        <v>6</v>
      </c>
      <c r="N283" s="54">
        <f t="shared" si="89"/>
        <v>4.5</v>
      </c>
      <c r="O283" s="43">
        <v>2.5</v>
      </c>
      <c r="P283" s="18">
        <f t="shared" si="90"/>
        <v>3</v>
      </c>
      <c r="Q283" s="18">
        <f t="shared" si="91"/>
        <v>5</v>
      </c>
      <c r="R283" s="18">
        <f t="shared" si="92"/>
        <v>5</v>
      </c>
      <c r="S283" s="18">
        <f t="shared" si="93"/>
        <v>6</v>
      </c>
      <c r="T283" s="18">
        <f t="shared" si="94"/>
        <v>6</v>
      </c>
    </row>
    <row r="284" spans="1:20" x14ac:dyDescent="0.15">
      <c r="A284" s="53" t="s">
        <v>100</v>
      </c>
      <c r="B284" s="52" t="s">
        <v>99</v>
      </c>
      <c r="C284" s="51" t="s">
        <v>69</v>
      </c>
      <c r="D284" s="55">
        <v>1</v>
      </c>
      <c r="E284" s="55">
        <v>0</v>
      </c>
      <c r="F284" s="55">
        <v>0</v>
      </c>
      <c r="G284" s="55">
        <v>1</v>
      </c>
      <c r="H284" s="55">
        <v>1</v>
      </c>
      <c r="I284" s="55">
        <v>1</v>
      </c>
      <c r="J284" s="55">
        <v>2</v>
      </c>
      <c r="K284" s="55">
        <v>2</v>
      </c>
      <c r="L284" s="55">
        <f t="shared" si="87"/>
        <v>8</v>
      </c>
      <c r="M284" s="55">
        <f t="shared" si="88"/>
        <v>6</v>
      </c>
      <c r="N284" s="54">
        <f t="shared" si="89"/>
        <v>4</v>
      </c>
      <c r="O284" s="43">
        <v>2.5</v>
      </c>
      <c r="P284" s="18">
        <f t="shared" si="90"/>
        <v>2</v>
      </c>
      <c r="Q284" s="18">
        <f t="shared" si="91"/>
        <v>2</v>
      </c>
      <c r="R284" s="18">
        <f t="shared" si="92"/>
        <v>3</v>
      </c>
      <c r="S284" s="18">
        <f t="shared" si="93"/>
        <v>5</v>
      </c>
      <c r="T284" s="18">
        <f t="shared" si="94"/>
        <v>6</v>
      </c>
    </row>
    <row r="285" spans="1:20" x14ac:dyDescent="0.15">
      <c r="A285" s="53" t="s">
        <v>98</v>
      </c>
      <c r="B285" s="52" t="s">
        <v>95</v>
      </c>
      <c r="C285" s="51" t="s">
        <v>69</v>
      </c>
      <c r="D285" s="55">
        <v>0</v>
      </c>
      <c r="E285" s="55">
        <v>1</v>
      </c>
      <c r="F285" s="55">
        <v>2</v>
      </c>
      <c r="G285" s="55">
        <v>2</v>
      </c>
      <c r="H285" s="55">
        <v>1</v>
      </c>
      <c r="I285" s="55">
        <v>1</v>
      </c>
      <c r="J285" s="55">
        <v>0</v>
      </c>
      <c r="K285" s="55">
        <v>1</v>
      </c>
      <c r="L285" s="55">
        <f t="shared" si="87"/>
        <v>8</v>
      </c>
      <c r="M285" s="55">
        <f t="shared" si="88"/>
        <v>6</v>
      </c>
      <c r="N285" s="54">
        <f t="shared" si="89"/>
        <v>4</v>
      </c>
      <c r="O285" s="43">
        <v>1.5</v>
      </c>
      <c r="P285" s="18">
        <f t="shared" si="90"/>
        <v>5</v>
      </c>
      <c r="Q285" s="18">
        <f t="shared" si="91"/>
        <v>6</v>
      </c>
      <c r="R285" s="18">
        <f t="shared" si="92"/>
        <v>6</v>
      </c>
      <c r="S285" s="18">
        <f t="shared" si="93"/>
        <v>4</v>
      </c>
      <c r="T285" s="18">
        <f t="shared" si="94"/>
        <v>3</v>
      </c>
    </row>
    <row r="286" spans="1:20" x14ac:dyDescent="0.15">
      <c r="A286" s="53" t="s">
        <v>97</v>
      </c>
      <c r="B286" s="52" t="s">
        <v>95</v>
      </c>
      <c r="C286" s="51" t="s">
        <v>69</v>
      </c>
      <c r="D286" s="55">
        <v>1</v>
      </c>
      <c r="E286" s="55">
        <v>1</v>
      </c>
      <c r="F286" s="55">
        <v>0</v>
      </c>
      <c r="G286" s="55">
        <v>1</v>
      </c>
      <c r="H286" s="55">
        <v>0</v>
      </c>
      <c r="I286" s="55">
        <v>4</v>
      </c>
      <c r="J286" s="55">
        <v>1</v>
      </c>
      <c r="K286" s="55">
        <v>0</v>
      </c>
      <c r="L286" s="55">
        <f t="shared" si="87"/>
        <v>8</v>
      </c>
      <c r="M286" s="55">
        <f t="shared" si="88"/>
        <v>6</v>
      </c>
      <c r="N286" s="54">
        <f t="shared" si="89"/>
        <v>4</v>
      </c>
      <c r="O286" s="43">
        <v>3.5</v>
      </c>
      <c r="P286" s="18">
        <f t="shared" si="90"/>
        <v>3</v>
      </c>
      <c r="Q286" s="18">
        <f t="shared" si="91"/>
        <v>2</v>
      </c>
      <c r="R286" s="18">
        <f t="shared" si="92"/>
        <v>5</v>
      </c>
      <c r="S286" s="18">
        <f t="shared" si="93"/>
        <v>6</v>
      </c>
      <c r="T286" s="18">
        <f t="shared" si="94"/>
        <v>5</v>
      </c>
    </row>
    <row r="287" spans="1:20" x14ac:dyDescent="0.15">
      <c r="A287" s="53" t="s">
        <v>96</v>
      </c>
      <c r="B287" s="52" t="s">
        <v>95</v>
      </c>
      <c r="C287" s="51" t="s">
        <v>69</v>
      </c>
      <c r="D287" s="55">
        <v>1</v>
      </c>
      <c r="E287" s="55">
        <v>1</v>
      </c>
      <c r="F287" s="55">
        <v>1</v>
      </c>
      <c r="G287" s="55">
        <v>0</v>
      </c>
      <c r="H287" s="55">
        <v>0</v>
      </c>
      <c r="I287" s="55">
        <v>1</v>
      </c>
      <c r="J287" s="55">
        <v>2</v>
      </c>
      <c r="K287" s="55">
        <v>1</v>
      </c>
      <c r="L287" s="55">
        <f t="shared" si="87"/>
        <v>7</v>
      </c>
      <c r="M287" s="55">
        <f t="shared" si="88"/>
        <v>4</v>
      </c>
      <c r="N287" s="54">
        <f t="shared" si="89"/>
        <v>3.5</v>
      </c>
      <c r="O287" s="43">
        <v>0.5</v>
      </c>
      <c r="P287" s="18">
        <f t="shared" si="90"/>
        <v>3</v>
      </c>
      <c r="Q287" s="18">
        <f t="shared" si="91"/>
        <v>2</v>
      </c>
      <c r="R287" s="18">
        <f t="shared" si="92"/>
        <v>2</v>
      </c>
      <c r="S287" s="18">
        <f t="shared" si="93"/>
        <v>3</v>
      </c>
      <c r="T287" s="18">
        <f t="shared" si="94"/>
        <v>4</v>
      </c>
    </row>
    <row r="288" spans="1:20" x14ac:dyDescent="0.15">
      <c r="A288" s="53" t="s">
        <v>94</v>
      </c>
      <c r="B288" s="52" t="s">
        <v>89</v>
      </c>
      <c r="C288" s="51" t="s">
        <v>69</v>
      </c>
      <c r="D288" s="55">
        <v>0</v>
      </c>
      <c r="E288" s="55">
        <v>0</v>
      </c>
      <c r="F288" s="55">
        <v>0</v>
      </c>
      <c r="G288" s="55">
        <v>0</v>
      </c>
      <c r="H288" s="55">
        <v>1</v>
      </c>
      <c r="I288" s="55">
        <v>1</v>
      </c>
      <c r="J288" s="55">
        <v>0</v>
      </c>
      <c r="K288" s="55">
        <v>1</v>
      </c>
      <c r="L288" s="55">
        <f t="shared" si="87"/>
        <v>3</v>
      </c>
      <c r="M288" s="55">
        <f t="shared" si="88"/>
        <v>3</v>
      </c>
      <c r="N288" s="54">
        <f t="shared" si="89"/>
        <v>1.5</v>
      </c>
      <c r="O288" s="43">
        <v>0.5</v>
      </c>
      <c r="P288" s="18">
        <f t="shared" si="90"/>
        <v>0</v>
      </c>
      <c r="Q288" s="18">
        <f t="shared" si="91"/>
        <v>1</v>
      </c>
      <c r="R288" s="18">
        <f t="shared" si="92"/>
        <v>2</v>
      </c>
      <c r="S288" s="18">
        <f t="shared" si="93"/>
        <v>2</v>
      </c>
      <c r="T288" s="18">
        <f t="shared" si="94"/>
        <v>3</v>
      </c>
    </row>
    <row r="289" spans="1:20" x14ac:dyDescent="0.15">
      <c r="A289" s="53" t="s">
        <v>93</v>
      </c>
      <c r="B289" s="52" t="s">
        <v>89</v>
      </c>
      <c r="C289" s="51" t="s">
        <v>69</v>
      </c>
      <c r="D289" s="55">
        <v>1</v>
      </c>
      <c r="E289" s="55">
        <v>1</v>
      </c>
      <c r="F289" s="55">
        <v>0</v>
      </c>
      <c r="G289" s="55">
        <v>0</v>
      </c>
      <c r="H289" s="55">
        <v>0</v>
      </c>
      <c r="I289" s="55">
        <v>3</v>
      </c>
      <c r="J289" s="55">
        <v>2</v>
      </c>
      <c r="K289" s="55">
        <v>1</v>
      </c>
      <c r="L289" s="55">
        <f t="shared" si="87"/>
        <v>8</v>
      </c>
      <c r="M289" s="55">
        <f t="shared" si="88"/>
        <v>6</v>
      </c>
      <c r="N289" s="54">
        <f t="shared" si="89"/>
        <v>4</v>
      </c>
      <c r="O289" s="43">
        <v>0</v>
      </c>
      <c r="P289" s="18">
        <f t="shared" si="90"/>
        <v>2</v>
      </c>
      <c r="Q289" s="18">
        <f t="shared" si="91"/>
        <v>1</v>
      </c>
      <c r="R289" s="18">
        <f t="shared" si="92"/>
        <v>3</v>
      </c>
      <c r="S289" s="18">
        <f t="shared" si="93"/>
        <v>5</v>
      </c>
      <c r="T289" s="18">
        <f t="shared" si="94"/>
        <v>6</v>
      </c>
    </row>
    <row r="290" spans="1:20" x14ac:dyDescent="0.15">
      <c r="A290" s="53" t="s">
        <v>92</v>
      </c>
      <c r="B290" s="52" t="s">
        <v>89</v>
      </c>
      <c r="C290" s="51" t="s">
        <v>69</v>
      </c>
      <c r="D290" s="55">
        <v>0</v>
      </c>
      <c r="E290" s="55">
        <v>0</v>
      </c>
      <c r="F290" s="55">
        <v>0</v>
      </c>
      <c r="G290" s="55">
        <v>0</v>
      </c>
      <c r="H290" s="55">
        <v>0</v>
      </c>
      <c r="I290" s="55">
        <v>1</v>
      </c>
      <c r="J290" s="55">
        <v>0</v>
      </c>
      <c r="K290" s="55">
        <v>1</v>
      </c>
      <c r="L290" s="55">
        <f t="shared" si="87"/>
        <v>2</v>
      </c>
      <c r="M290" s="55">
        <f t="shared" si="88"/>
        <v>2</v>
      </c>
      <c r="N290" s="54">
        <f t="shared" si="89"/>
        <v>1</v>
      </c>
      <c r="O290" s="43">
        <v>2.5</v>
      </c>
      <c r="P290" s="18">
        <f t="shared" si="90"/>
        <v>0</v>
      </c>
      <c r="Q290" s="18">
        <f t="shared" si="91"/>
        <v>0</v>
      </c>
      <c r="R290" s="18">
        <f t="shared" si="92"/>
        <v>1</v>
      </c>
      <c r="S290" s="18">
        <f t="shared" si="93"/>
        <v>1</v>
      </c>
      <c r="T290" s="18">
        <f t="shared" si="94"/>
        <v>2</v>
      </c>
    </row>
    <row r="291" spans="1:20" x14ac:dyDescent="0.15">
      <c r="A291" s="53" t="s">
        <v>91</v>
      </c>
      <c r="B291" s="52" t="s">
        <v>89</v>
      </c>
      <c r="C291" s="51" t="s">
        <v>69</v>
      </c>
      <c r="D291" s="55">
        <v>0</v>
      </c>
      <c r="E291" s="55">
        <v>0</v>
      </c>
      <c r="F291" s="55">
        <v>0</v>
      </c>
      <c r="G291" s="55">
        <v>0</v>
      </c>
      <c r="H291" s="55">
        <v>0</v>
      </c>
      <c r="I291" s="55">
        <v>0</v>
      </c>
      <c r="J291" s="55">
        <v>0</v>
      </c>
      <c r="K291" s="55">
        <v>1</v>
      </c>
      <c r="L291" s="55">
        <f t="shared" si="87"/>
        <v>1</v>
      </c>
      <c r="M291" s="55">
        <f t="shared" si="88"/>
        <v>1</v>
      </c>
      <c r="N291" s="54">
        <f t="shared" si="89"/>
        <v>0.5</v>
      </c>
      <c r="O291" s="43">
        <v>1</v>
      </c>
      <c r="P291" s="18">
        <f t="shared" si="90"/>
        <v>0</v>
      </c>
      <c r="Q291" s="18">
        <f t="shared" si="91"/>
        <v>0</v>
      </c>
      <c r="R291" s="18">
        <f t="shared" si="92"/>
        <v>0</v>
      </c>
      <c r="S291" s="18">
        <f t="shared" si="93"/>
        <v>0</v>
      </c>
      <c r="T291" s="18">
        <f t="shared" si="94"/>
        <v>1</v>
      </c>
    </row>
    <row r="292" spans="1:20" x14ac:dyDescent="0.15">
      <c r="A292" s="53" t="s">
        <v>90</v>
      </c>
      <c r="B292" s="52" t="s">
        <v>89</v>
      </c>
      <c r="C292" s="51" t="s">
        <v>69</v>
      </c>
      <c r="D292" s="55">
        <v>0</v>
      </c>
      <c r="E292" s="55">
        <v>2</v>
      </c>
      <c r="F292" s="55">
        <v>0</v>
      </c>
      <c r="G292" s="55">
        <v>0</v>
      </c>
      <c r="H292" s="55">
        <v>0</v>
      </c>
      <c r="I292" s="55">
        <v>0</v>
      </c>
      <c r="J292" s="55">
        <v>0</v>
      </c>
      <c r="K292" s="55">
        <v>1</v>
      </c>
      <c r="L292" s="55">
        <f t="shared" si="87"/>
        <v>3</v>
      </c>
      <c r="M292" s="55">
        <f t="shared" si="88"/>
        <v>2</v>
      </c>
      <c r="N292" s="54">
        <f t="shared" si="89"/>
        <v>1.5</v>
      </c>
      <c r="O292" s="43">
        <v>2.5</v>
      </c>
      <c r="P292" s="18">
        <f t="shared" si="90"/>
        <v>2</v>
      </c>
      <c r="Q292" s="18">
        <f t="shared" si="91"/>
        <v>2</v>
      </c>
      <c r="R292" s="18">
        <f t="shared" si="92"/>
        <v>0</v>
      </c>
      <c r="S292" s="18">
        <f t="shared" si="93"/>
        <v>0</v>
      </c>
      <c r="T292" s="18">
        <f t="shared" si="94"/>
        <v>1</v>
      </c>
    </row>
    <row r="293" spans="1:20" x14ac:dyDescent="0.15">
      <c r="A293" s="53" t="s">
        <v>88</v>
      </c>
      <c r="B293" s="52" t="s">
        <v>87</v>
      </c>
      <c r="C293" s="51" t="s">
        <v>69</v>
      </c>
      <c r="D293" s="55">
        <v>0</v>
      </c>
      <c r="E293" s="55">
        <v>0</v>
      </c>
      <c r="F293" s="55">
        <v>0</v>
      </c>
      <c r="G293" s="55">
        <v>2</v>
      </c>
      <c r="H293" s="55">
        <v>0</v>
      </c>
      <c r="I293" s="55">
        <v>1</v>
      </c>
      <c r="J293" s="55">
        <v>1</v>
      </c>
      <c r="K293" s="55">
        <v>0</v>
      </c>
      <c r="L293" s="55">
        <f t="shared" si="87"/>
        <v>4</v>
      </c>
      <c r="M293" s="55">
        <f t="shared" si="88"/>
        <v>4</v>
      </c>
      <c r="N293" s="54">
        <f t="shared" si="89"/>
        <v>2</v>
      </c>
      <c r="O293" s="43">
        <v>0</v>
      </c>
      <c r="P293" s="18">
        <f t="shared" si="90"/>
        <v>2</v>
      </c>
      <c r="Q293" s="18">
        <f t="shared" si="91"/>
        <v>2</v>
      </c>
      <c r="R293" s="18">
        <f t="shared" si="92"/>
        <v>3</v>
      </c>
      <c r="S293" s="18">
        <f t="shared" si="93"/>
        <v>4</v>
      </c>
      <c r="T293" s="18">
        <f t="shared" si="94"/>
        <v>2</v>
      </c>
    </row>
    <row r="294" spans="1:20" x14ac:dyDescent="0.15">
      <c r="A294" s="53" t="s">
        <v>86</v>
      </c>
      <c r="B294" s="52" t="s">
        <v>80</v>
      </c>
      <c r="C294" s="51" t="s">
        <v>69</v>
      </c>
      <c r="D294" s="55">
        <v>0</v>
      </c>
      <c r="E294" s="55">
        <v>2</v>
      </c>
      <c r="F294" s="55">
        <v>0</v>
      </c>
      <c r="G294" s="55">
        <v>3</v>
      </c>
      <c r="H294" s="55">
        <v>0</v>
      </c>
      <c r="I294" s="55">
        <v>2</v>
      </c>
      <c r="J294" s="55">
        <v>1</v>
      </c>
      <c r="K294" s="55">
        <v>1</v>
      </c>
      <c r="L294" s="55">
        <f t="shared" si="87"/>
        <v>9</v>
      </c>
      <c r="M294" s="55">
        <f t="shared" si="88"/>
        <v>6</v>
      </c>
      <c r="N294" s="54">
        <f t="shared" si="89"/>
        <v>4.5</v>
      </c>
      <c r="O294" s="43">
        <v>12</v>
      </c>
      <c r="P294" s="18">
        <f t="shared" si="90"/>
        <v>5</v>
      </c>
      <c r="Q294" s="18">
        <f t="shared" si="91"/>
        <v>5</v>
      </c>
      <c r="R294" s="18">
        <f t="shared" si="92"/>
        <v>5</v>
      </c>
      <c r="S294" s="18">
        <f t="shared" si="93"/>
        <v>6</v>
      </c>
      <c r="T294" s="18">
        <f t="shared" si="94"/>
        <v>4</v>
      </c>
    </row>
    <row r="295" spans="1:20" x14ac:dyDescent="0.15">
      <c r="A295" s="53" t="s">
        <v>85</v>
      </c>
      <c r="B295" s="52" t="s">
        <v>84</v>
      </c>
      <c r="C295" s="51" t="s">
        <v>69</v>
      </c>
      <c r="D295" s="55">
        <v>0</v>
      </c>
      <c r="E295" s="55">
        <v>0</v>
      </c>
      <c r="F295" s="55">
        <v>0</v>
      </c>
      <c r="G295" s="55">
        <v>0</v>
      </c>
      <c r="H295" s="55">
        <v>0</v>
      </c>
      <c r="I295" s="55">
        <v>0</v>
      </c>
      <c r="J295" s="55">
        <v>1</v>
      </c>
      <c r="K295" s="55">
        <v>3</v>
      </c>
      <c r="L295" s="55">
        <f t="shared" si="87"/>
        <v>4</v>
      </c>
      <c r="M295" s="55">
        <f t="shared" si="88"/>
        <v>4</v>
      </c>
      <c r="N295" s="54">
        <f t="shared" si="89"/>
        <v>2</v>
      </c>
      <c r="O295" s="43">
        <v>3.5</v>
      </c>
      <c r="P295" s="18">
        <f t="shared" si="90"/>
        <v>0</v>
      </c>
      <c r="Q295" s="18">
        <f t="shared" si="91"/>
        <v>0</v>
      </c>
      <c r="R295" s="18">
        <f t="shared" si="92"/>
        <v>0</v>
      </c>
      <c r="S295" s="18">
        <f t="shared" si="93"/>
        <v>1</v>
      </c>
      <c r="T295" s="18">
        <f t="shared" si="94"/>
        <v>4</v>
      </c>
    </row>
    <row r="296" spans="1:20" x14ac:dyDescent="0.15">
      <c r="A296" s="53" t="s">
        <v>83</v>
      </c>
      <c r="B296" s="52" t="s">
        <v>80</v>
      </c>
      <c r="C296" s="51" t="s">
        <v>69</v>
      </c>
      <c r="D296" s="55">
        <v>1</v>
      </c>
      <c r="E296" s="55">
        <v>1</v>
      </c>
      <c r="F296" s="55">
        <v>1</v>
      </c>
      <c r="G296" s="55">
        <v>1</v>
      </c>
      <c r="H296" s="55">
        <v>0</v>
      </c>
      <c r="I296" s="55">
        <v>1</v>
      </c>
      <c r="J296" s="55">
        <v>1</v>
      </c>
      <c r="K296" s="55">
        <v>1</v>
      </c>
      <c r="L296" s="55">
        <f t="shared" si="87"/>
        <v>7</v>
      </c>
      <c r="M296" s="55">
        <f t="shared" si="88"/>
        <v>4</v>
      </c>
      <c r="N296" s="54">
        <f t="shared" si="89"/>
        <v>3.5</v>
      </c>
      <c r="O296" s="43">
        <v>0</v>
      </c>
      <c r="P296" s="18">
        <f t="shared" si="90"/>
        <v>4</v>
      </c>
      <c r="Q296" s="18">
        <f t="shared" si="91"/>
        <v>3</v>
      </c>
      <c r="R296" s="18">
        <f t="shared" si="92"/>
        <v>3</v>
      </c>
      <c r="S296" s="18">
        <f t="shared" si="93"/>
        <v>3</v>
      </c>
      <c r="T296" s="18">
        <f t="shared" si="94"/>
        <v>3</v>
      </c>
    </row>
    <row r="297" spans="1:20" x14ac:dyDescent="0.15">
      <c r="A297" s="53" t="s">
        <v>82</v>
      </c>
      <c r="B297" s="52" t="s">
        <v>80</v>
      </c>
      <c r="C297" s="51" t="s">
        <v>69</v>
      </c>
      <c r="D297" s="55">
        <v>1</v>
      </c>
      <c r="E297" s="55">
        <v>1</v>
      </c>
      <c r="F297" s="55">
        <v>1</v>
      </c>
      <c r="G297" s="55">
        <v>3</v>
      </c>
      <c r="H297" s="55">
        <v>3</v>
      </c>
      <c r="I297" s="55">
        <v>1</v>
      </c>
      <c r="J297" s="55">
        <v>0</v>
      </c>
      <c r="K297" s="55">
        <v>2</v>
      </c>
      <c r="L297" s="55">
        <v>1</v>
      </c>
      <c r="M297" s="55">
        <f t="shared" si="88"/>
        <v>8</v>
      </c>
      <c r="N297" s="54">
        <f t="shared" si="89"/>
        <v>6</v>
      </c>
      <c r="O297" s="43">
        <v>3.5</v>
      </c>
      <c r="P297" s="18">
        <f t="shared" si="90"/>
        <v>6</v>
      </c>
      <c r="Q297" s="18">
        <f t="shared" si="91"/>
        <v>8</v>
      </c>
      <c r="R297" s="18">
        <f t="shared" si="92"/>
        <v>8</v>
      </c>
      <c r="S297" s="18">
        <f t="shared" si="93"/>
        <v>7</v>
      </c>
      <c r="T297" s="18">
        <f t="shared" si="94"/>
        <v>6</v>
      </c>
    </row>
    <row r="298" spans="1:20" x14ac:dyDescent="0.15">
      <c r="A298" s="53" t="s">
        <v>81</v>
      </c>
      <c r="B298" s="52" t="s">
        <v>80</v>
      </c>
      <c r="C298" s="51" t="s">
        <v>69</v>
      </c>
      <c r="D298" s="55">
        <v>0</v>
      </c>
      <c r="E298" s="55">
        <v>0</v>
      </c>
      <c r="F298" s="55">
        <v>1</v>
      </c>
      <c r="G298" s="55">
        <v>3</v>
      </c>
      <c r="H298" s="55">
        <v>3</v>
      </c>
      <c r="I298" s="55">
        <v>0</v>
      </c>
      <c r="J298" s="55">
        <v>1</v>
      </c>
      <c r="K298" s="55">
        <v>1</v>
      </c>
      <c r="L298" s="55">
        <f t="shared" ref="L298:L303" si="95">SUM(D298:K298)</f>
        <v>9</v>
      </c>
      <c r="M298" s="55">
        <f t="shared" si="88"/>
        <v>7</v>
      </c>
      <c r="N298" s="54">
        <f t="shared" si="89"/>
        <v>4.5</v>
      </c>
      <c r="O298" s="43">
        <v>4</v>
      </c>
      <c r="P298" s="18">
        <f t="shared" si="90"/>
        <v>4</v>
      </c>
      <c r="Q298" s="18">
        <f t="shared" si="91"/>
        <v>7</v>
      </c>
      <c r="R298" s="18">
        <f t="shared" si="92"/>
        <v>7</v>
      </c>
      <c r="S298" s="18">
        <f t="shared" si="93"/>
        <v>7</v>
      </c>
      <c r="T298" s="18">
        <f t="shared" si="94"/>
        <v>5</v>
      </c>
    </row>
    <row r="299" spans="1:20" x14ac:dyDescent="0.15">
      <c r="A299" s="53" t="s">
        <v>79</v>
      </c>
      <c r="B299" s="52" t="s">
        <v>73</v>
      </c>
      <c r="C299" s="51" t="s">
        <v>69</v>
      </c>
      <c r="D299" s="55">
        <v>0</v>
      </c>
      <c r="E299" s="55">
        <v>0</v>
      </c>
      <c r="F299" s="55">
        <v>0</v>
      </c>
      <c r="G299" s="55">
        <v>0</v>
      </c>
      <c r="H299" s="55">
        <v>0</v>
      </c>
      <c r="I299" s="55">
        <v>0</v>
      </c>
      <c r="J299" s="55">
        <v>0</v>
      </c>
      <c r="K299" s="55">
        <v>0</v>
      </c>
      <c r="L299" s="55">
        <f t="shared" si="95"/>
        <v>0</v>
      </c>
      <c r="M299" s="55">
        <f t="shared" si="88"/>
        <v>0</v>
      </c>
      <c r="N299" s="54">
        <f t="shared" si="89"/>
        <v>0</v>
      </c>
      <c r="O299" s="43">
        <v>0</v>
      </c>
      <c r="P299" s="18">
        <f t="shared" si="90"/>
        <v>0</v>
      </c>
      <c r="Q299" s="18">
        <f t="shared" si="91"/>
        <v>0</v>
      </c>
      <c r="R299" s="18">
        <f t="shared" si="92"/>
        <v>0</v>
      </c>
      <c r="S299" s="18">
        <f t="shared" si="93"/>
        <v>0</v>
      </c>
      <c r="T299" s="18">
        <f t="shared" si="94"/>
        <v>0</v>
      </c>
    </row>
    <row r="300" spans="1:20" x14ac:dyDescent="0.15">
      <c r="A300" s="53" t="s">
        <v>78</v>
      </c>
      <c r="B300" s="52" t="s">
        <v>77</v>
      </c>
      <c r="C300" s="51" t="s">
        <v>69</v>
      </c>
      <c r="D300" s="55">
        <v>0</v>
      </c>
      <c r="E300" s="55">
        <v>1</v>
      </c>
      <c r="F300" s="55">
        <v>0</v>
      </c>
      <c r="G300" s="55">
        <v>0</v>
      </c>
      <c r="H300" s="55">
        <v>0</v>
      </c>
      <c r="I300" s="55">
        <v>0</v>
      </c>
      <c r="J300" s="55">
        <v>0</v>
      </c>
      <c r="K300" s="55">
        <v>0</v>
      </c>
      <c r="L300" s="55">
        <f t="shared" si="95"/>
        <v>1</v>
      </c>
      <c r="M300" s="55">
        <f t="shared" si="88"/>
        <v>1</v>
      </c>
      <c r="N300" s="54">
        <f t="shared" si="89"/>
        <v>0.5</v>
      </c>
      <c r="O300" s="43">
        <v>1</v>
      </c>
      <c r="P300" s="18">
        <f t="shared" si="90"/>
        <v>1</v>
      </c>
      <c r="Q300" s="18">
        <f t="shared" si="91"/>
        <v>1</v>
      </c>
      <c r="R300" s="18">
        <f t="shared" si="92"/>
        <v>0</v>
      </c>
      <c r="S300" s="18">
        <f t="shared" si="93"/>
        <v>0</v>
      </c>
      <c r="T300" s="18">
        <f t="shared" si="94"/>
        <v>0</v>
      </c>
    </row>
    <row r="301" spans="1:20" x14ac:dyDescent="0.15">
      <c r="A301" s="53" t="s">
        <v>76</v>
      </c>
      <c r="B301" s="52" t="s">
        <v>75</v>
      </c>
      <c r="C301" s="51" t="s">
        <v>69</v>
      </c>
      <c r="D301" s="55">
        <v>2</v>
      </c>
      <c r="E301" s="55">
        <v>0</v>
      </c>
      <c r="F301" s="55">
        <v>0</v>
      </c>
      <c r="G301" s="55">
        <v>0</v>
      </c>
      <c r="H301" s="55">
        <v>1</v>
      </c>
      <c r="I301" s="55">
        <v>0</v>
      </c>
      <c r="J301" s="55">
        <v>0</v>
      </c>
      <c r="K301" s="55">
        <v>0</v>
      </c>
      <c r="L301" s="55">
        <f t="shared" si="95"/>
        <v>3</v>
      </c>
      <c r="M301" s="55">
        <f t="shared" si="88"/>
        <v>2</v>
      </c>
      <c r="N301" s="54">
        <f t="shared" si="89"/>
        <v>1.5</v>
      </c>
      <c r="O301" s="43">
        <v>0</v>
      </c>
      <c r="P301" s="18">
        <f t="shared" si="90"/>
        <v>2</v>
      </c>
      <c r="Q301" s="18">
        <f t="shared" si="91"/>
        <v>1</v>
      </c>
      <c r="R301" s="18">
        <f t="shared" si="92"/>
        <v>1</v>
      </c>
      <c r="S301" s="18">
        <f t="shared" si="93"/>
        <v>1</v>
      </c>
      <c r="T301" s="18">
        <f t="shared" si="94"/>
        <v>1</v>
      </c>
    </row>
    <row r="302" spans="1:20" x14ac:dyDescent="0.15">
      <c r="A302" s="53" t="s">
        <v>74</v>
      </c>
      <c r="B302" s="52" t="s">
        <v>73</v>
      </c>
      <c r="C302" s="51" t="s">
        <v>69</v>
      </c>
      <c r="D302" s="55">
        <v>0</v>
      </c>
      <c r="E302" s="55">
        <v>0</v>
      </c>
      <c r="F302" s="55">
        <v>0</v>
      </c>
      <c r="G302" s="55">
        <v>0</v>
      </c>
      <c r="H302" s="55">
        <v>0</v>
      </c>
      <c r="I302" s="55">
        <v>0</v>
      </c>
      <c r="J302" s="55">
        <v>0</v>
      </c>
      <c r="K302" s="55">
        <v>0</v>
      </c>
      <c r="L302" s="55">
        <f t="shared" si="95"/>
        <v>0</v>
      </c>
      <c r="M302" s="55">
        <f t="shared" si="88"/>
        <v>0</v>
      </c>
      <c r="N302" s="54">
        <f t="shared" si="89"/>
        <v>0</v>
      </c>
      <c r="O302" s="43">
        <v>0.5</v>
      </c>
      <c r="P302" s="18">
        <f t="shared" si="90"/>
        <v>0</v>
      </c>
      <c r="Q302" s="18">
        <f t="shared" si="91"/>
        <v>0</v>
      </c>
      <c r="R302" s="18">
        <f t="shared" si="92"/>
        <v>0</v>
      </c>
      <c r="S302" s="18">
        <f t="shared" si="93"/>
        <v>0</v>
      </c>
      <c r="T302" s="18">
        <f t="shared" si="94"/>
        <v>0</v>
      </c>
    </row>
    <row r="303" spans="1:20" x14ac:dyDescent="0.15">
      <c r="A303" s="53" t="s">
        <v>43</v>
      </c>
      <c r="B303" s="52" t="s">
        <v>72</v>
      </c>
      <c r="C303" s="51" t="s">
        <v>69</v>
      </c>
      <c r="D303" s="50">
        <v>2</v>
      </c>
      <c r="E303" s="50">
        <v>3</v>
      </c>
      <c r="F303" s="50">
        <v>0</v>
      </c>
      <c r="G303" s="50">
        <v>2</v>
      </c>
      <c r="H303" s="50">
        <v>1</v>
      </c>
      <c r="I303" s="50">
        <v>1</v>
      </c>
      <c r="J303" s="50">
        <v>3</v>
      </c>
      <c r="K303" s="50">
        <v>1</v>
      </c>
      <c r="L303" s="50">
        <f t="shared" si="95"/>
        <v>13</v>
      </c>
      <c r="M303" s="50">
        <f t="shared" si="88"/>
        <v>7</v>
      </c>
      <c r="N303" s="49">
        <f t="shared" si="89"/>
        <v>6.5</v>
      </c>
      <c r="O303" s="43">
        <v>3.5</v>
      </c>
      <c r="P303" s="18">
        <f t="shared" si="90"/>
        <v>7</v>
      </c>
      <c r="Q303" s="18">
        <f t="shared" si="91"/>
        <v>6</v>
      </c>
      <c r="R303" s="18">
        <f t="shared" si="92"/>
        <v>4</v>
      </c>
      <c r="S303" s="18">
        <f t="shared" si="93"/>
        <v>7</v>
      </c>
      <c r="T303" s="18">
        <f t="shared" si="94"/>
        <v>6</v>
      </c>
    </row>
    <row r="304" spans="1:20" x14ac:dyDescent="0.15">
      <c r="A304" s="53" t="s">
        <v>71</v>
      </c>
      <c r="B304" s="52" t="s">
        <v>70</v>
      </c>
      <c r="C304" s="51" t="s">
        <v>69</v>
      </c>
      <c r="D304" s="50">
        <v>0</v>
      </c>
      <c r="E304" s="50">
        <v>0</v>
      </c>
      <c r="F304" s="50">
        <v>1</v>
      </c>
      <c r="G304" s="50">
        <v>2</v>
      </c>
      <c r="H304" s="50">
        <v>0</v>
      </c>
      <c r="I304" s="50">
        <v>1</v>
      </c>
      <c r="J304" s="50">
        <v>1</v>
      </c>
      <c r="K304" s="50">
        <v>0</v>
      </c>
      <c r="L304" s="50">
        <v>10</v>
      </c>
      <c r="M304" s="50">
        <f t="shared" si="88"/>
        <v>4</v>
      </c>
      <c r="N304" s="49">
        <f t="shared" si="89"/>
        <v>2.5</v>
      </c>
      <c r="O304" s="43">
        <v>1</v>
      </c>
      <c r="P304" s="18">
        <f t="shared" si="90"/>
        <v>3</v>
      </c>
      <c r="Q304" s="18">
        <f t="shared" si="91"/>
        <v>3</v>
      </c>
      <c r="R304" s="18">
        <f t="shared" si="92"/>
        <v>4</v>
      </c>
      <c r="S304" s="18">
        <f t="shared" si="93"/>
        <v>4</v>
      </c>
      <c r="T304" s="18">
        <f t="shared" si="94"/>
        <v>2</v>
      </c>
    </row>
    <row r="305" spans="1:20" ht="22.5" customHeight="1" thickBot="1" x14ac:dyDescent="0.2">
      <c r="A305" s="48" t="s">
        <v>68</v>
      </c>
      <c r="B305" s="47" t="s">
        <v>67</v>
      </c>
      <c r="C305" s="46"/>
      <c r="D305" s="45">
        <f t="shared" ref="D305:K305" si="96">SUM(D277:D304)</f>
        <v>13</v>
      </c>
      <c r="E305" s="45">
        <f t="shared" si="96"/>
        <v>22</v>
      </c>
      <c r="F305" s="45">
        <f t="shared" si="96"/>
        <v>13</v>
      </c>
      <c r="G305" s="45">
        <f t="shared" si="96"/>
        <v>27</v>
      </c>
      <c r="H305" s="45">
        <f t="shared" si="96"/>
        <v>19</v>
      </c>
      <c r="I305" s="45">
        <f t="shared" si="96"/>
        <v>29</v>
      </c>
      <c r="J305" s="45">
        <f t="shared" si="96"/>
        <v>27</v>
      </c>
      <c r="K305" s="45">
        <f t="shared" si="96"/>
        <v>30</v>
      </c>
      <c r="L305" s="45">
        <f>SUM(D305:K305)</f>
        <v>180</v>
      </c>
      <c r="M305" s="45">
        <f t="shared" si="88"/>
        <v>105</v>
      </c>
      <c r="N305" s="44">
        <f t="shared" si="89"/>
        <v>90</v>
      </c>
      <c r="O305" s="43">
        <v>60</v>
      </c>
      <c r="P305" s="18">
        <f t="shared" si="90"/>
        <v>75</v>
      </c>
      <c r="Q305" s="18">
        <f t="shared" si="91"/>
        <v>81</v>
      </c>
      <c r="R305" s="18">
        <f t="shared" si="92"/>
        <v>88</v>
      </c>
      <c r="S305" s="18">
        <f t="shared" si="93"/>
        <v>102</v>
      </c>
      <c r="T305" s="18">
        <f t="shared" si="94"/>
        <v>105</v>
      </c>
    </row>
    <row r="306" spans="1:20" x14ac:dyDescent="0.15">
      <c r="A306" s="1" t="s">
        <v>119</v>
      </c>
      <c r="B306" s="1"/>
      <c r="C306" s="1"/>
      <c r="D306" s="66"/>
      <c r="E306" s="66"/>
      <c r="F306" s="43"/>
      <c r="G306" s="67"/>
      <c r="H306" s="43"/>
      <c r="I306" s="43"/>
      <c r="J306" s="43"/>
      <c r="K306" s="43"/>
      <c r="L306" s="43"/>
      <c r="M306" s="43"/>
      <c r="N306" s="43"/>
    </row>
    <row r="307" spans="1:20" ht="14" thickBot="1" x14ac:dyDescent="0.2">
      <c r="A307" s="1"/>
      <c r="B307" s="1" t="s">
        <v>118</v>
      </c>
      <c r="D307" s="43"/>
      <c r="E307" s="66"/>
      <c r="F307" s="43"/>
      <c r="G307" s="43"/>
      <c r="H307" s="43"/>
      <c r="I307" s="43"/>
      <c r="J307" s="43"/>
      <c r="K307" s="43"/>
      <c r="L307" s="43"/>
      <c r="M307" s="43"/>
      <c r="N307" s="43"/>
    </row>
    <row r="308" spans="1:20" ht="22" x14ac:dyDescent="0.15">
      <c r="A308" s="65" t="s">
        <v>117</v>
      </c>
      <c r="B308" s="64"/>
      <c r="C308" s="63" t="s">
        <v>116</v>
      </c>
      <c r="D308" s="62" t="s">
        <v>11</v>
      </c>
      <c r="E308" s="62" t="s">
        <v>12</v>
      </c>
      <c r="F308" s="62" t="s">
        <v>13</v>
      </c>
      <c r="G308" s="62" t="s">
        <v>14</v>
      </c>
      <c r="H308" s="62" t="s">
        <v>15</v>
      </c>
      <c r="I308" s="62" t="s">
        <v>16</v>
      </c>
      <c r="J308" s="62" t="s">
        <v>17</v>
      </c>
      <c r="K308" s="62" t="s">
        <v>18</v>
      </c>
      <c r="L308" s="62" t="s">
        <v>115</v>
      </c>
      <c r="M308" s="62" t="s">
        <v>25</v>
      </c>
      <c r="N308" s="61" t="s">
        <v>114</v>
      </c>
      <c r="O308" s="43" t="s">
        <v>114</v>
      </c>
    </row>
    <row r="309" spans="1:20" x14ac:dyDescent="0.15">
      <c r="A309" s="53" t="s">
        <v>111</v>
      </c>
      <c r="B309" s="52" t="s">
        <v>110</v>
      </c>
      <c r="C309" s="51" t="s">
        <v>113</v>
      </c>
      <c r="D309" s="55">
        <v>5</v>
      </c>
      <c r="E309" s="55">
        <v>12</v>
      </c>
      <c r="F309" s="55">
        <v>9</v>
      </c>
      <c r="G309" s="55">
        <v>14</v>
      </c>
      <c r="H309" s="55">
        <v>18</v>
      </c>
      <c r="I309" s="55">
        <v>14</v>
      </c>
      <c r="J309" s="55">
        <v>12</v>
      </c>
      <c r="K309" s="55">
        <v>11</v>
      </c>
      <c r="L309" s="55">
        <f t="shared" ref="L309:L340" si="97">SUM(D309:K309)</f>
        <v>95</v>
      </c>
      <c r="M309" s="55">
        <f t="shared" ref="M309:M340" si="98">MAX(P309:T309)</f>
        <v>58</v>
      </c>
      <c r="N309" s="54">
        <f t="shared" ref="N309:N340" si="99">SUM(D309:K309)/2</f>
        <v>47.5</v>
      </c>
      <c r="O309" s="43">
        <v>38.5</v>
      </c>
      <c r="P309" s="18">
        <f t="shared" ref="P309:P340" si="100">SUM(D309:G309)</f>
        <v>40</v>
      </c>
      <c r="Q309" s="18">
        <f t="shared" ref="Q309:Q340" si="101">SUM(E309:H309)</f>
        <v>53</v>
      </c>
      <c r="R309" s="18">
        <f t="shared" ref="R309:R340" si="102">SUM(F309:I309)</f>
        <v>55</v>
      </c>
      <c r="S309" s="18">
        <f t="shared" ref="S309:S340" si="103">SUM(G309:J309)</f>
        <v>58</v>
      </c>
      <c r="T309" s="18">
        <f t="shared" ref="T309:T340" si="104">SUM(H309:K309)</f>
        <v>55</v>
      </c>
    </row>
    <row r="310" spans="1:20" x14ac:dyDescent="0.15">
      <c r="A310" s="53" t="s">
        <v>109</v>
      </c>
      <c r="B310" s="52" t="s">
        <v>106</v>
      </c>
      <c r="C310" s="51" t="s">
        <v>113</v>
      </c>
      <c r="D310" s="55">
        <v>3</v>
      </c>
      <c r="E310" s="55">
        <v>5</v>
      </c>
      <c r="F310" s="55">
        <v>6</v>
      </c>
      <c r="G310" s="55">
        <v>7</v>
      </c>
      <c r="H310" s="55">
        <v>5</v>
      </c>
      <c r="I310" s="55">
        <v>7</v>
      </c>
      <c r="J310" s="55">
        <v>6</v>
      </c>
      <c r="K310" s="55">
        <v>5</v>
      </c>
      <c r="L310" s="55">
        <f t="shared" si="97"/>
        <v>44</v>
      </c>
      <c r="M310" s="55">
        <f t="shared" si="98"/>
        <v>25</v>
      </c>
      <c r="N310" s="54">
        <f t="shared" si="99"/>
        <v>22</v>
      </c>
      <c r="O310" s="43">
        <v>12</v>
      </c>
      <c r="P310" s="18">
        <f t="shared" si="100"/>
        <v>21</v>
      </c>
      <c r="Q310" s="18">
        <f t="shared" si="101"/>
        <v>23</v>
      </c>
      <c r="R310" s="18">
        <f t="shared" si="102"/>
        <v>25</v>
      </c>
      <c r="S310" s="18">
        <f t="shared" si="103"/>
        <v>25</v>
      </c>
      <c r="T310" s="18">
        <f t="shared" si="104"/>
        <v>23</v>
      </c>
    </row>
    <row r="311" spans="1:20" x14ac:dyDescent="0.15">
      <c r="A311" s="53" t="s">
        <v>108</v>
      </c>
      <c r="B311" s="52" t="s">
        <v>106</v>
      </c>
      <c r="C311" s="51" t="s">
        <v>113</v>
      </c>
      <c r="D311" s="55">
        <v>1</v>
      </c>
      <c r="E311" s="55">
        <v>2</v>
      </c>
      <c r="F311" s="55">
        <v>3</v>
      </c>
      <c r="G311" s="55">
        <v>4</v>
      </c>
      <c r="H311" s="55">
        <v>1</v>
      </c>
      <c r="I311" s="55">
        <v>0</v>
      </c>
      <c r="J311" s="55">
        <v>0</v>
      </c>
      <c r="K311" s="55">
        <v>2</v>
      </c>
      <c r="L311" s="55">
        <f t="shared" si="97"/>
        <v>13</v>
      </c>
      <c r="M311" s="55">
        <f t="shared" si="98"/>
        <v>10</v>
      </c>
      <c r="N311" s="54">
        <f t="shared" si="99"/>
        <v>6.5</v>
      </c>
      <c r="O311" s="43">
        <v>8.5</v>
      </c>
      <c r="P311" s="18">
        <f t="shared" si="100"/>
        <v>10</v>
      </c>
      <c r="Q311" s="18">
        <f t="shared" si="101"/>
        <v>10</v>
      </c>
      <c r="R311" s="18">
        <f t="shared" si="102"/>
        <v>8</v>
      </c>
      <c r="S311" s="18">
        <f t="shared" si="103"/>
        <v>5</v>
      </c>
      <c r="T311" s="18">
        <f t="shared" si="104"/>
        <v>3</v>
      </c>
    </row>
    <row r="312" spans="1:20" x14ac:dyDescent="0.15">
      <c r="A312" s="53" t="s">
        <v>107</v>
      </c>
      <c r="B312" s="52" t="s">
        <v>106</v>
      </c>
      <c r="C312" s="51" t="s">
        <v>113</v>
      </c>
      <c r="D312" s="55">
        <v>0</v>
      </c>
      <c r="E312" s="55">
        <v>2</v>
      </c>
      <c r="F312" s="55">
        <v>6</v>
      </c>
      <c r="G312" s="55">
        <v>2</v>
      </c>
      <c r="H312" s="55">
        <v>2</v>
      </c>
      <c r="I312" s="55">
        <v>3</v>
      </c>
      <c r="J312" s="55">
        <v>6</v>
      </c>
      <c r="K312" s="55">
        <v>4</v>
      </c>
      <c r="L312" s="55">
        <f t="shared" si="97"/>
        <v>25</v>
      </c>
      <c r="M312" s="55">
        <f t="shared" si="98"/>
        <v>15</v>
      </c>
      <c r="N312" s="54">
        <f t="shared" si="99"/>
        <v>12.5</v>
      </c>
      <c r="O312" s="43">
        <v>5</v>
      </c>
      <c r="P312" s="18">
        <f t="shared" si="100"/>
        <v>10</v>
      </c>
      <c r="Q312" s="18">
        <f t="shared" si="101"/>
        <v>12</v>
      </c>
      <c r="R312" s="18">
        <f t="shared" si="102"/>
        <v>13</v>
      </c>
      <c r="S312" s="18">
        <f t="shared" si="103"/>
        <v>13</v>
      </c>
      <c r="T312" s="18">
        <f t="shared" si="104"/>
        <v>15</v>
      </c>
    </row>
    <row r="313" spans="1:20" x14ac:dyDescent="0.15">
      <c r="A313" s="53" t="s">
        <v>105</v>
      </c>
      <c r="B313" s="52" t="s">
        <v>104</v>
      </c>
      <c r="C313" s="51" t="s">
        <v>113</v>
      </c>
      <c r="D313" s="55">
        <v>4</v>
      </c>
      <c r="E313" s="55">
        <v>4</v>
      </c>
      <c r="F313" s="55">
        <v>6</v>
      </c>
      <c r="G313" s="55">
        <v>3</v>
      </c>
      <c r="H313" s="55">
        <v>6</v>
      </c>
      <c r="I313" s="55">
        <v>9</v>
      </c>
      <c r="J313" s="55">
        <v>4</v>
      </c>
      <c r="K313" s="55">
        <v>2</v>
      </c>
      <c r="L313" s="55">
        <f t="shared" si="97"/>
        <v>38</v>
      </c>
      <c r="M313" s="55">
        <f t="shared" si="98"/>
        <v>24</v>
      </c>
      <c r="N313" s="54">
        <f t="shared" si="99"/>
        <v>19</v>
      </c>
      <c r="O313" s="43">
        <v>14.5</v>
      </c>
      <c r="P313" s="18">
        <f t="shared" si="100"/>
        <v>17</v>
      </c>
      <c r="Q313" s="18">
        <f t="shared" si="101"/>
        <v>19</v>
      </c>
      <c r="R313" s="18">
        <f t="shared" si="102"/>
        <v>24</v>
      </c>
      <c r="S313" s="18">
        <f t="shared" si="103"/>
        <v>22</v>
      </c>
      <c r="T313" s="18">
        <f t="shared" si="104"/>
        <v>21</v>
      </c>
    </row>
    <row r="314" spans="1:20" x14ac:dyDescent="0.15">
      <c r="A314" s="53" t="s">
        <v>103</v>
      </c>
      <c r="B314" s="52" t="s">
        <v>102</v>
      </c>
      <c r="C314" s="51" t="s">
        <v>113</v>
      </c>
      <c r="D314" s="55">
        <v>0</v>
      </c>
      <c r="E314" s="55">
        <v>5</v>
      </c>
      <c r="F314" s="55">
        <v>8</v>
      </c>
      <c r="G314" s="55">
        <v>7</v>
      </c>
      <c r="H314" s="55">
        <v>5</v>
      </c>
      <c r="I314" s="55">
        <v>8</v>
      </c>
      <c r="J314" s="55">
        <v>2</v>
      </c>
      <c r="K314" s="55">
        <v>2</v>
      </c>
      <c r="L314" s="55">
        <f t="shared" si="97"/>
        <v>37</v>
      </c>
      <c r="M314" s="55">
        <f t="shared" si="98"/>
        <v>28</v>
      </c>
      <c r="N314" s="54">
        <f t="shared" si="99"/>
        <v>18.5</v>
      </c>
      <c r="O314" s="43">
        <v>16</v>
      </c>
      <c r="P314" s="18">
        <f t="shared" si="100"/>
        <v>20</v>
      </c>
      <c r="Q314" s="18">
        <f t="shared" si="101"/>
        <v>25</v>
      </c>
      <c r="R314" s="18">
        <f t="shared" si="102"/>
        <v>28</v>
      </c>
      <c r="S314" s="18">
        <f t="shared" si="103"/>
        <v>22</v>
      </c>
      <c r="T314" s="18">
        <f t="shared" si="104"/>
        <v>17</v>
      </c>
    </row>
    <row r="315" spans="1:20" x14ac:dyDescent="0.15">
      <c r="A315" s="53" t="s">
        <v>101</v>
      </c>
      <c r="B315" s="52" t="s">
        <v>99</v>
      </c>
      <c r="C315" s="51" t="s">
        <v>113</v>
      </c>
      <c r="D315" s="55">
        <v>2</v>
      </c>
      <c r="E315" s="55">
        <v>3</v>
      </c>
      <c r="F315" s="55">
        <v>4</v>
      </c>
      <c r="G315" s="55">
        <v>7</v>
      </c>
      <c r="H315" s="55">
        <v>7</v>
      </c>
      <c r="I315" s="55">
        <v>10</v>
      </c>
      <c r="J315" s="55">
        <v>7</v>
      </c>
      <c r="K315" s="55">
        <v>1</v>
      </c>
      <c r="L315" s="55">
        <f t="shared" si="97"/>
        <v>41</v>
      </c>
      <c r="M315" s="55">
        <f t="shared" si="98"/>
        <v>31</v>
      </c>
      <c r="N315" s="54">
        <f t="shared" si="99"/>
        <v>20.5</v>
      </c>
      <c r="O315" s="43">
        <v>17</v>
      </c>
      <c r="P315" s="18">
        <f t="shared" si="100"/>
        <v>16</v>
      </c>
      <c r="Q315" s="18">
        <f t="shared" si="101"/>
        <v>21</v>
      </c>
      <c r="R315" s="18">
        <f t="shared" si="102"/>
        <v>28</v>
      </c>
      <c r="S315" s="18">
        <f t="shared" si="103"/>
        <v>31</v>
      </c>
      <c r="T315" s="18">
        <f t="shared" si="104"/>
        <v>25</v>
      </c>
    </row>
    <row r="316" spans="1:20" x14ac:dyDescent="0.15">
      <c r="A316" s="53" t="s">
        <v>100</v>
      </c>
      <c r="B316" s="52" t="s">
        <v>99</v>
      </c>
      <c r="C316" s="51" t="s">
        <v>113</v>
      </c>
      <c r="D316" s="55">
        <v>0</v>
      </c>
      <c r="E316" s="55">
        <v>1</v>
      </c>
      <c r="F316" s="55">
        <v>5</v>
      </c>
      <c r="G316" s="55">
        <v>3</v>
      </c>
      <c r="H316" s="55">
        <v>5</v>
      </c>
      <c r="I316" s="55">
        <v>2</v>
      </c>
      <c r="J316" s="55">
        <v>3</v>
      </c>
      <c r="K316" s="55">
        <v>3</v>
      </c>
      <c r="L316" s="55">
        <f t="shared" si="97"/>
        <v>22</v>
      </c>
      <c r="M316" s="55">
        <f t="shared" si="98"/>
        <v>15</v>
      </c>
      <c r="N316" s="54">
        <f t="shared" si="99"/>
        <v>11</v>
      </c>
      <c r="O316" s="43">
        <v>8.5</v>
      </c>
      <c r="P316" s="18">
        <f t="shared" si="100"/>
        <v>9</v>
      </c>
      <c r="Q316" s="18">
        <f t="shared" si="101"/>
        <v>14</v>
      </c>
      <c r="R316" s="18">
        <f t="shared" si="102"/>
        <v>15</v>
      </c>
      <c r="S316" s="18">
        <f t="shared" si="103"/>
        <v>13</v>
      </c>
      <c r="T316" s="18">
        <f t="shared" si="104"/>
        <v>13</v>
      </c>
    </row>
    <row r="317" spans="1:20" x14ac:dyDescent="0.15">
      <c r="A317" s="53" t="s">
        <v>98</v>
      </c>
      <c r="B317" s="52" t="s">
        <v>95</v>
      </c>
      <c r="C317" s="51" t="s">
        <v>113</v>
      </c>
      <c r="D317" s="55">
        <v>0</v>
      </c>
      <c r="E317" s="55">
        <v>0</v>
      </c>
      <c r="F317" s="55">
        <v>0</v>
      </c>
      <c r="G317" s="55">
        <v>0</v>
      </c>
      <c r="H317" s="55">
        <v>3</v>
      </c>
      <c r="I317" s="55">
        <v>1</v>
      </c>
      <c r="J317" s="55">
        <v>3</v>
      </c>
      <c r="K317" s="55">
        <v>1</v>
      </c>
      <c r="L317" s="55">
        <f t="shared" si="97"/>
        <v>8</v>
      </c>
      <c r="M317" s="55">
        <f t="shared" si="98"/>
        <v>8</v>
      </c>
      <c r="N317" s="54">
        <f t="shared" si="99"/>
        <v>4</v>
      </c>
      <c r="O317" s="43">
        <v>5</v>
      </c>
      <c r="P317" s="18">
        <f t="shared" si="100"/>
        <v>0</v>
      </c>
      <c r="Q317" s="18">
        <f t="shared" si="101"/>
        <v>3</v>
      </c>
      <c r="R317" s="18">
        <f t="shared" si="102"/>
        <v>4</v>
      </c>
      <c r="S317" s="18">
        <f t="shared" si="103"/>
        <v>7</v>
      </c>
      <c r="T317" s="18">
        <f t="shared" si="104"/>
        <v>8</v>
      </c>
    </row>
    <row r="318" spans="1:20" x14ac:dyDescent="0.15">
      <c r="A318" s="53" t="s">
        <v>97</v>
      </c>
      <c r="B318" s="52" t="s">
        <v>95</v>
      </c>
      <c r="C318" s="51" t="s">
        <v>113</v>
      </c>
      <c r="D318" s="55">
        <v>0</v>
      </c>
      <c r="E318" s="55">
        <v>0</v>
      </c>
      <c r="F318" s="55">
        <v>0</v>
      </c>
      <c r="G318" s="55">
        <v>0</v>
      </c>
      <c r="H318" s="55">
        <v>0</v>
      </c>
      <c r="I318" s="55">
        <v>0</v>
      </c>
      <c r="J318" s="55">
        <v>0</v>
      </c>
      <c r="K318" s="55">
        <v>0</v>
      </c>
      <c r="L318" s="55">
        <f t="shared" si="97"/>
        <v>0</v>
      </c>
      <c r="M318" s="55">
        <f t="shared" si="98"/>
        <v>0</v>
      </c>
      <c r="N318" s="54">
        <f t="shared" si="99"/>
        <v>0</v>
      </c>
      <c r="O318" s="43">
        <v>6</v>
      </c>
      <c r="P318" s="18">
        <f t="shared" si="100"/>
        <v>0</v>
      </c>
      <c r="Q318" s="18">
        <f t="shared" si="101"/>
        <v>0</v>
      </c>
      <c r="R318" s="18">
        <f t="shared" si="102"/>
        <v>0</v>
      </c>
      <c r="S318" s="18">
        <f t="shared" si="103"/>
        <v>0</v>
      </c>
      <c r="T318" s="18">
        <f t="shared" si="104"/>
        <v>0</v>
      </c>
    </row>
    <row r="319" spans="1:20" x14ac:dyDescent="0.15">
      <c r="A319" s="53" t="s">
        <v>96</v>
      </c>
      <c r="B319" s="52" t="s">
        <v>95</v>
      </c>
      <c r="C319" s="51" t="s">
        <v>113</v>
      </c>
      <c r="D319" s="55">
        <v>3</v>
      </c>
      <c r="E319" s="55">
        <v>3</v>
      </c>
      <c r="F319" s="55">
        <v>5</v>
      </c>
      <c r="G319" s="55">
        <v>7</v>
      </c>
      <c r="H319" s="55">
        <v>5</v>
      </c>
      <c r="I319" s="55">
        <v>8</v>
      </c>
      <c r="J319" s="55">
        <v>9</v>
      </c>
      <c r="K319" s="55">
        <v>5</v>
      </c>
      <c r="L319" s="55">
        <f t="shared" si="97"/>
        <v>45</v>
      </c>
      <c r="M319" s="55">
        <f t="shared" si="98"/>
        <v>29</v>
      </c>
      <c r="N319" s="54">
        <f t="shared" si="99"/>
        <v>22.5</v>
      </c>
      <c r="O319" s="43">
        <v>33</v>
      </c>
      <c r="P319" s="18">
        <f t="shared" si="100"/>
        <v>18</v>
      </c>
      <c r="Q319" s="18">
        <f t="shared" si="101"/>
        <v>20</v>
      </c>
      <c r="R319" s="18">
        <f t="shared" si="102"/>
        <v>25</v>
      </c>
      <c r="S319" s="18">
        <f t="shared" si="103"/>
        <v>29</v>
      </c>
      <c r="T319" s="18">
        <f t="shared" si="104"/>
        <v>27</v>
      </c>
    </row>
    <row r="320" spans="1:20" x14ac:dyDescent="0.15">
      <c r="A320" s="53" t="s">
        <v>94</v>
      </c>
      <c r="B320" s="52" t="s">
        <v>89</v>
      </c>
      <c r="C320" s="51" t="s">
        <v>113</v>
      </c>
      <c r="D320" s="55">
        <v>2</v>
      </c>
      <c r="E320" s="55">
        <v>4</v>
      </c>
      <c r="F320" s="55">
        <v>2</v>
      </c>
      <c r="G320" s="55">
        <v>8</v>
      </c>
      <c r="H320" s="55">
        <v>11</v>
      </c>
      <c r="I320" s="55">
        <v>8</v>
      </c>
      <c r="J320" s="55">
        <v>5</v>
      </c>
      <c r="K320" s="55">
        <v>10</v>
      </c>
      <c r="L320" s="55">
        <f t="shared" si="97"/>
        <v>50</v>
      </c>
      <c r="M320" s="55">
        <f t="shared" si="98"/>
        <v>34</v>
      </c>
      <c r="N320" s="54">
        <f t="shared" si="99"/>
        <v>25</v>
      </c>
      <c r="O320" s="43">
        <v>11</v>
      </c>
      <c r="P320" s="18">
        <f t="shared" si="100"/>
        <v>16</v>
      </c>
      <c r="Q320" s="18">
        <f t="shared" si="101"/>
        <v>25</v>
      </c>
      <c r="R320" s="18">
        <f t="shared" si="102"/>
        <v>29</v>
      </c>
      <c r="S320" s="18">
        <f t="shared" si="103"/>
        <v>32</v>
      </c>
      <c r="T320" s="18">
        <f t="shared" si="104"/>
        <v>34</v>
      </c>
    </row>
    <row r="321" spans="1:20" x14ac:dyDescent="0.15">
      <c r="A321" s="53" t="s">
        <v>93</v>
      </c>
      <c r="B321" s="52" t="s">
        <v>89</v>
      </c>
      <c r="C321" s="51" t="s">
        <v>113</v>
      </c>
      <c r="D321" s="55">
        <v>0</v>
      </c>
      <c r="E321" s="55">
        <v>2</v>
      </c>
      <c r="F321" s="55">
        <v>1</v>
      </c>
      <c r="G321" s="55">
        <v>1</v>
      </c>
      <c r="H321" s="55">
        <v>0</v>
      </c>
      <c r="I321" s="55">
        <v>1</v>
      </c>
      <c r="J321" s="55">
        <v>0</v>
      </c>
      <c r="K321" s="55">
        <v>0</v>
      </c>
      <c r="L321" s="55">
        <f t="shared" si="97"/>
        <v>5</v>
      </c>
      <c r="M321" s="55">
        <f t="shared" si="98"/>
        <v>4</v>
      </c>
      <c r="N321" s="54">
        <f t="shared" si="99"/>
        <v>2.5</v>
      </c>
      <c r="O321" s="43">
        <v>0</v>
      </c>
      <c r="P321" s="18">
        <f t="shared" si="100"/>
        <v>4</v>
      </c>
      <c r="Q321" s="18">
        <f t="shared" si="101"/>
        <v>4</v>
      </c>
      <c r="R321" s="18">
        <f t="shared" si="102"/>
        <v>3</v>
      </c>
      <c r="S321" s="18">
        <f t="shared" si="103"/>
        <v>2</v>
      </c>
      <c r="T321" s="18">
        <f t="shared" si="104"/>
        <v>1</v>
      </c>
    </row>
    <row r="322" spans="1:20" x14ac:dyDescent="0.15">
      <c r="A322" s="53" t="s">
        <v>92</v>
      </c>
      <c r="B322" s="52" t="s">
        <v>89</v>
      </c>
      <c r="C322" s="51" t="s">
        <v>113</v>
      </c>
      <c r="D322" s="55">
        <v>0</v>
      </c>
      <c r="E322" s="55">
        <v>0</v>
      </c>
      <c r="F322" s="55">
        <v>0</v>
      </c>
      <c r="G322" s="55">
        <v>0</v>
      </c>
      <c r="H322" s="55">
        <v>1</v>
      </c>
      <c r="I322" s="55">
        <v>1</v>
      </c>
      <c r="J322" s="55">
        <v>0</v>
      </c>
      <c r="K322" s="55">
        <v>0</v>
      </c>
      <c r="L322" s="55">
        <f t="shared" si="97"/>
        <v>2</v>
      </c>
      <c r="M322" s="55">
        <f t="shared" si="98"/>
        <v>2</v>
      </c>
      <c r="N322" s="54">
        <f t="shared" si="99"/>
        <v>1</v>
      </c>
      <c r="O322" s="43">
        <v>0</v>
      </c>
      <c r="P322" s="18">
        <f t="shared" si="100"/>
        <v>0</v>
      </c>
      <c r="Q322" s="18">
        <f t="shared" si="101"/>
        <v>1</v>
      </c>
      <c r="R322" s="18">
        <f t="shared" si="102"/>
        <v>2</v>
      </c>
      <c r="S322" s="18">
        <f t="shared" si="103"/>
        <v>2</v>
      </c>
      <c r="T322" s="18">
        <f t="shared" si="104"/>
        <v>2</v>
      </c>
    </row>
    <row r="323" spans="1:20" x14ac:dyDescent="0.15">
      <c r="A323" s="53" t="s">
        <v>91</v>
      </c>
      <c r="B323" s="52" t="s">
        <v>89</v>
      </c>
      <c r="C323" s="51" t="s">
        <v>113</v>
      </c>
      <c r="D323" s="55">
        <v>0</v>
      </c>
      <c r="E323" s="55">
        <v>0</v>
      </c>
      <c r="F323" s="55">
        <v>1</v>
      </c>
      <c r="G323" s="55">
        <v>1</v>
      </c>
      <c r="H323" s="55">
        <v>2</v>
      </c>
      <c r="I323" s="55">
        <v>0</v>
      </c>
      <c r="J323" s="55">
        <v>2</v>
      </c>
      <c r="K323" s="55">
        <v>0</v>
      </c>
      <c r="L323" s="55">
        <f t="shared" si="97"/>
        <v>6</v>
      </c>
      <c r="M323" s="55">
        <f t="shared" si="98"/>
        <v>5</v>
      </c>
      <c r="N323" s="54">
        <f t="shared" si="99"/>
        <v>3</v>
      </c>
      <c r="O323" s="43">
        <v>3</v>
      </c>
      <c r="P323" s="18">
        <f t="shared" si="100"/>
        <v>2</v>
      </c>
      <c r="Q323" s="18">
        <f t="shared" si="101"/>
        <v>4</v>
      </c>
      <c r="R323" s="18">
        <f t="shared" si="102"/>
        <v>4</v>
      </c>
      <c r="S323" s="18">
        <f t="shared" si="103"/>
        <v>5</v>
      </c>
      <c r="T323" s="18">
        <f t="shared" si="104"/>
        <v>4</v>
      </c>
    </row>
    <row r="324" spans="1:20" x14ac:dyDescent="0.15">
      <c r="A324" s="53" t="s">
        <v>90</v>
      </c>
      <c r="B324" s="52" t="s">
        <v>89</v>
      </c>
      <c r="C324" s="51" t="s">
        <v>113</v>
      </c>
      <c r="D324" s="55">
        <v>0</v>
      </c>
      <c r="E324" s="55">
        <v>0</v>
      </c>
      <c r="F324" s="55">
        <v>2</v>
      </c>
      <c r="G324" s="55">
        <v>1</v>
      </c>
      <c r="H324" s="55">
        <v>2</v>
      </c>
      <c r="I324" s="55">
        <v>1</v>
      </c>
      <c r="J324" s="55">
        <v>2</v>
      </c>
      <c r="K324" s="55">
        <v>4</v>
      </c>
      <c r="L324" s="55">
        <f t="shared" si="97"/>
        <v>12</v>
      </c>
      <c r="M324" s="55">
        <f t="shared" si="98"/>
        <v>9</v>
      </c>
      <c r="N324" s="54">
        <f t="shared" si="99"/>
        <v>6</v>
      </c>
      <c r="O324" s="43">
        <v>3</v>
      </c>
      <c r="P324" s="18">
        <f t="shared" si="100"/>
        <v>3</v>
      </c>
      <c r="Q324" s="18">
        <f t="shared" si="101"/>
        <v>5</v>
      </c>
      <c r="R324" s="18">
        <f t="shared" si="102"/>
        <v>6</v>
      </c>
      <c r="S324" s="18">
        <f t="shared" si="103"/>
        <v>6</v>
      </c>
      <c r="T324" s="18">
        <f t="shared" si="104"/>
        <v>9</v>
      </c>
    </row>
    <row r="325" spans="1:20" x14ac:dyDescent="0.15">
      <c r="A325" s="53" t="s">
        <v>88</v>
      </c>
      <c r="B325" s="52" t="s">
        <v>87</v>
      </c>
      <c r="C325" s="51" t="s">
        <v>113</v>
      </c>
      <c r="D325" s="55">
        <v>1</v>
      </c>
      <c r="E325" s="55">
        <v>0</v>
      </c>
      <c r="F325" s="55">
        <v>1</v>
      </c>
      <c r="G325" s="55">
        <v>1</v>
      </c>
      <c r="H325" s="55">
        <v>0</v>
      </c>
      <c r="I325" s="55">
        <v>6</v>
      </c>
      <c r="J325" s="55">
        <v>3</v>
      </c>
      <c r="K325" s="55">
        <v>2</v>
      </c>
      <c r="L325" s="55">
        <f t="shared" si="97"/>
        <v>14</v>
      </c>
      <c r="M325" s="55">
        <f t="shared" si="98"/>
        <v>11</v>
      </c>
      <c r="N325" s="54">
        <f t="shared" si="99"/>
        <v>7</v>
      </c>
      <c r="O325" s="43">
        <v>7.5</v>
      </c>
      <c r="P325" s="18">
        <f t="shared" si="100"/>
        <v>3</v>
      </c>
      <c r="Q325" s="18">
        <f t="shared" si="101"/>
        <v>2</v>
      </c>
      <c r="R325" s="18">
        <f t="shared" si="102"/>
        <v>8</v>
      </c>
      <c r="S325" s="18">
        <f t="shared" si="103"/>
        <v>10</v>
      </c>
      <c r="T325" s="18">
        <f t="shared" si="104"/>
        <v>11</v>
      </c>
    </row>
    <row r="326" spans="1:20" x14ac:dyDescent="0.15">
      <c r="A326" s="53" t="s">
        <v>86</v>
      </c>
      <c r="B326" s="52" t="s">
        <v>80</v>
      </c>
      <c r="C326" s="51" t="s">
        <v>113</v>
      </c>
      <c r="D326" s="55">
        <v>0</v>
      </c>
      <c r="E326" s="55">
        <v>1</v>
      </c>
      <c r="F326" s="55">
        <v>0</v>
      </c>
      <c r="G326" s="55">
        <v>0</v>
      </c>
      <c r="H326" s="55">
        <v>1</v>
      </c>
      <c r="I326" s="55">
        <v>0</v>
      </c>
      <c r="J326" s="55">
        <v>2</v>
      </c>
      <c r="K326" s="55">
        <v>1</v>
      </c>
      <c r="L326" s="55">
        <f t="shared" si="97"/>
        <v>5</v>
      </c>
      <c r="M326" s="55">
        <f t="shared" si="98"/>
        <v>4</v>
      </c>
      <c r="N326" s="54">
        <f t="shared" si="99"/>
        <v>2.5</v>
      </c>
      <c r="O326" s="43">
        <v>27</v>
      </c>
      <c r="P326" s="18">
        <f t="shared" si="100"/>
        <v>1</v>
      </c>
      <c r="Q326" s="18">
        <f t="shared" si="101"/>
        <v>2</v>
      </c>
      <c r="R326" s="18">
        <f t="shared" si="102"/>
        <v>1</v>
      </c>
      <c r="S326" s="18">
        <f t="shared" si="103"/>
        <v>3</v>
      </c>
      <c r="T326" s="18">
        <f t="shared" si="104"/>
        <v>4</v>
      </c>
    </row>
    <row r="327" spans="1:20" x14ac:dyDescent="0.15">
      <c r="A327" s="53" t="s">
        <v>85</v>
      </c>
      <c r="B327" s="52" t="s">
        <v>84</v>
      </c>
      <c r="C327" s="51" t="s">
        <v>113</v>
      </c>
      <c r="D327" s="55">
        <v>0</v>
      </c>
      <c r="E327" s="55">
        <v>1</v>
      </c>
      <c r="F327" s="55">
        <v>1</v>
      </c>
      <c r="G327" s="55">
        <v>0</v>
      </c>
      <c r="H327" s="55">
        <v>1</v>
      </c>
      <c r="I327" s="55">
        <v>4</v>
      </c>
      <c r="J327" s="55">
        <v>1</v>
      </c>
      <c r="K327" s="55">
        <v>1</v>
      </c>
      <c r="L327" s="55">
        <f t="shared" si="97"/>
        <v>9</v>
      </c>
      <c r="M327" s="55">
        <f t="shared" si="98"/>
        <v>7</v>
      </c>
      <c r="N327" s="54">
        <f t="shared" si="99"/>
        <v>4.5</v>
      </c>
      <c r="O327" s="43">
        <v>8</v>
      </c>
      <c r="P327" s="18">
        <f t="shared" si="100"/>
        <v>2</v>
      </c>
      <c r="Q327" s="18">
        <f t="shared" si="101"/>
        <v>3</v>
      </c>
      <c r="R327" s="18">
        <f t="shared" si="102"/>
        <v>6</v>
      </c>
      <c r="S327" s="18">
        <f t="shared" si="103"/>
        <v>6</v>
      </c>
      <c r="T327" s="18">
        <f t="shared" si="104"/>
        <v>7</v>
      </c>
    </row>
    <row r="328" spans="1:20" x14ac:dyDescent="0.15">
      <c r="A328" s="53" t="s">
        <v>83</v>
      </c>
      <c r="B328" s="52" t="s">
        <v>80</v>
      </c>
      <c r="C328" s="51" t="s">
        <v>113</v>
      </c>
      <c r="D328" s="55">
        <v>0</v>
      </c>
      <c r="E328" s="55">
        <v>0</v>
      </c>
      <c r="F328" s="55">
        <v>0</v>
      </c>
      <c r="G328" s="55">
        <v>0</v>
      </c>
      <c r="H328" s="55">
        <v>0</v>
      </c>
      <c r="I328" s="55">
        <v>0</v>
      </c>
      <c r="J328" s="55">
        <v>0</v>
      </c>
      <c r="K328" s="55">
        <v>0</v>
      </c>
      <c r="L328" s="55">
        <f t="shared" si="97"/>
        <v>0</v>
      </c>
      <c r="M328" s="55">
        <f t="shared" si="98"/>
        <v>0</v>
      </c>
      <c r="N328" s="54">
        <f t="shared" si="99"/>
        <v>0</v>
      </c>
      <c r="O328" s="43">
        <v>0</v>
      </c>
      <c r="P328" s="18">
        <f t="shared" si="100"/>
        <v>0</v>
      </c>
      <c r="Q328" s="18">
        <f t="shared" si="101"/>
        <v>0</v>
      </c>
      <c r="R328" s="18">
        <f t="shared" si="102"/>
        <v>0</v>
      </c>
      <c r="S328" s="18">
        <f t="shared" si="103"/>
        <v>0</v>
      </c>
      <c r="T328" s="18">
        <f t="shared" si="104"/>
        <v>0</v>
      </c>
    </row>
    <row r="329" spans="1:20" x14ac:dyDescent="0.15">
      <c r="A329" s="53" t="s">
        <v>82</v>
      </c>
      <c r="B329" s="52" t="s">
        <v>80</v>
      </c>
      <c r="C329" s="51" t="s">
        <v>113</v>
      </c>
      <c r="D329" s="55">
        <v>0</v>
      </c>
      <c r="E329" s="55">
        <v>0</v>
      </c>
      <c r="F329" s="55">
        <v>0</v>
      </c>
      <c r="G329" s="55">
        <v>0</v>
      </c>
      <c r="H329" s="55">
        <v>1</v>
      </c>
      <c r="I329" s="55">
        <v>0</v>
      </c>
      <c r="J329" s="55">
        <v>2</v>
      </c>
      <c r="K329" s="55">
        <v>0</v>
      </c>
      <c r="L329" s="55">
        <f t="shared" si="97"/>
        <v>3</v>
      </c>
      <c r="M329" s="55">
        <f t="shared" si="98"/>
        <v>3</v>
      </c>
      <c r="N329" s="54">
        <f t="shared" si="99"/>
        <v>1.5</v>
      </c>
      <c r="O329" s="43">
        <v>2.5</v>
      </c>
      <c r="P329" s="18">
        <f t="shared" si="100"/>
        <v>0</v>
      </c>
      <c r="Q329" s="18">
        <f t="shared" si="101"/>
        <v>1</v>
      </c>
      <c r="R329" s="18">
        <f t="shared" si="102"/>
        <v>1</v>
      </c>
      <c r="S329" s="18">
        <f t="shared" si="103"/>
        <v>3</v>
      </c>
      <c r="T329" s="18">
        <f t="shared" si="104"/>
        <v>3</v>
      </c>
    </row>
    <row r="330" spans="1:20" x14ac:dyDescent="0.15">
      <c r="A330" s="53" t="s">
        <v>81</v>
      </c>
      <c r="B330" s="52" t="s">
        <v>80</v>
      </c>
      <c r="C330" s="51" t="s">
        <v>113</v>
      </c>
      <c r="D330" s="55">
        <v>2</v>
      </c>
      <c r="E330" s="55">
        <v>1</v>
      </c>
      <c r="F330" s="55">
        <v>4</v>
      </c>
      <c r="G330" s="55">
        <v>7</v>
      </c>
      <c r="H330" s="55">
        <v>6</v>
      </c>
      <c r="I330" s="55">
        <v>8</v>
      </c>
      <c r="J330" s="55">
        <v>7</v>
      </c>
      <c r="K330" s="55">
        <v>4</v>
      </c>
      <c r="L330" s="55">
        <f t="shared" si="97"/>
        <v>39</v>
      </c>
      <c r="M330" s="55">
        <f t="shared" si="98"/>
        <v>28</v>
      </c>
      <c r="N330" s="54">
        <f t="shared" si="99"/>
        <v>19.5</v>
      </c>
      <c r="O330" s="43">
        <v>9.5</v>
      </c>
      <c r="P330" s="18">
        <f t="shared" si="100"/>
        <v>14</v>
      </c>
      <c r="Q330" s="18">
        <f t="shared" si="101"/>
        <v>18</v>
      </c>
      <c r="R330" s="18">
        <f t="shared" si="102"/>
        <v>25</v>
      </c>
      <c r="S330" s="18">
        <f t="shared" si="103"/>
        <v>28</v>
      </c>
      <c r="T330" s="18">
        <f t="shared" si="104"/>
        <v>25</v>
      </c>
    </row>
    <row r="331" spans="1:20" x14ac:dyDescent="0.15">
      <c r="A331" s="53" t="s">
        <v>79</v>
      </c>
      <c r="B331" s="52" t="s">
        <v>73</v>
      </c>
      <c r="C331" s="51" t="s">
        <v>113</v>
      </c>
      <c r="D331" s="55">
        <v>0</v>
      </c>
      <c r="E331" s="55">
        <v>0</v>
      </c>
      <c r="F331" s="55">
        <v>2</v>
      </c>
      <c r="G331" s="55">
        <v>2</v>
      </c>
      <c r="H331" s="55">
        <v>0</v>
      </c>
      <c r="I331" s="55">
        <v>4</v>
      </c>
      <c r="J331" s="55">
        <v>2</v>
      </c>
      <c r="K331" s="55">
        <v>0</v>
      </c>
      <c r="L331" s="55">
        <f t="shared" si="97"/>
        <v>10</v>
      </c>
      <c r="M331" s="55">
        <f t="shared" si="98"/>
        <v>8</v>
      </c>
      <c r="N331" s="54">
        <f t="shared" si="99"/>
        <v>5</v>
      </c>
      <c r="O331" s="43">
        <v>3.5</v>
      </c>
      <c r="P331" s="18">
        <f t="shared" si="100"/>
        <v>4</v>
      </c>
      <c r="Q331" s="18">
        <f t="shared" si="101"/>
        <v>4</v>
      </c>
      <c r="R331" s="18">
        <f t="shared" si="102"/>
        <v>8</v>
      </c>
      <c r="S331" s="18">
        <f t="shared" si="103"/>
        <v>8</v>
      </c>
      <c r="T331" s="18">
        <f t="shared" si="104"/>
        <v>6</v>
      </c>
    </row>
    <row r="332" spans="1:20" x14ac:dyDescent="0.15">
      <c r="A332" s="53" t="s">
        <v>78</v>
      </c>
      <c r="B332" s="52" t="s">
        <v>77</v>
      </c>
      <c r="C332" s="51" t="s">
        <v>113</v>
      </c>
      <c r="D332" s="55">
        <v>0</v>
      </c>
      <c r="E332" s="55">
        <v>0</v>
      </c>
      <c r="F332" s="55">
        <v>0</v>
      </c>
      <c r="G332" s="55">
        <v>0</v>
      </c>
      <c r="H332" s="55">
        <v>2</v>
      </c>
      <c r="I332" s="55">
        <v>2</v>
      </c>
      <c r="J332" s="55">
        <v>0</v>
      </c>
      <c r="K332" s="55">
        <v>0</v>
      </c>
      <c r="L332" s="55">
        <f t="shared" si="97"/>
        <v>4</v>
      </c>
      <c r="M332" s="55">
        <f t="shared" si="98"/>
        <v>4</v>
      </c>
      <c r="N332" s="54">
        <f t="shared" si="99"/>
        <v>2</v>
      </c>
      <c r="O332" s="43">
        <v>2</v>
      </c>
      <c r="P332" s="18">
        <f t="shared" si="100"/>
        <v>0</v>
      </c>
      <c r="Q332" s="18">
        <f t="shared" si="101"/>
        <v>2</v>
      </c>
      <c r="R332" s="18">
        <f t="shared" si="102"/>
        <v>4</v>
      </c>
      <c r="S332" s="18">
        <f t="shared" si="103"/>
        <v>4</v>
      </c>
      <c r="T332" s="18">
        <f t="shared" si="104"/>
        <v>4</v>
      </c>
    </row>
    <row r="333" spans="1:20" x14ac:dyDescent="0.15">
      <c r="A333" s="53" t="s">
        <v>76</v>
      </c>
      <c r="B333" s="52" t="s">
        <v>75</v>
      </c>
      <c r="C333" s="51" t="s">
        <v>113</v>
      </c>
      <c r="D333" s="55">
        <v>5</v>
      </c>
      <c r="E333" s="55">
        <v>2</v>
      </c>
      <c r="F333" s="55">
        <v>6</v>
      </c>
      <c r="G333" s="55">
        <v>5</v>
      </c>
      <c r="H333" s="55">
        <v>7</v>
      </c>
      <c r="I333" s="55">
        <v>6</v>
      </c>
      <c r="J333" s="55">
        <v>3</v>
      </c>
      <c r="K333" s="55">
        <v>1</v>
      </c>
      <c r="L333" s="55">
        <f t="shared" si="97"/>
        <v>35</v>
      </c>
      <c r="M333" s="55">
        <f t="shared" si="98"/>
        <v>24</v>
      </c>
      <c r="N333" s="54">
        <f t="shared" si="99"/>
        <v>17.5</v>
      </c>
      <c r="O333" s="43">
        <v>6</v>
      </c>
      <c r="P333" s="18">
        <f t="shared" si="100"/>
        <v>18</v>
      </c>
      <c r="Q333" s="18">
        <f t="shared" si="101"/>
        <v>20</v>
      </c>
      <c r="R333" s="18">
        <f t="shared" si="102"/>
        <v>24</v>
      </c>
      <c r="S333" s="18">
        <f t="shared" si="103"/>
        <v>21</v>
      </c>
      <c r="T333" s="18">
        <f t="shared" si="104"/>
        <v>17</v>
      </c>
    </row>
    <row r="334" spans="1:20" x14ac:dyDescent="0.15">
      <c r="A334" s="53" t="s">
        <v>74</v>
      </c>
      <c r="B334" s="52" t="s">
        <v>73</v>
      </c>
      <c r="C334" s="51" t="s">
        <v>113</v>
      </c>
      <c r="D334" s="55">
        <v>0</v>
      </c>
      <c r="E334" s="55">
        <v>0</v>
      </c>
      <c r="F334" s="55">
        <v>0</v>
      </c>
      <c r="G334" s="55">
        <v>0</v>
      </c>
      <c r="H334" s="55">
        <v>1</v>
      </c>
      <c r="I334" s="55">
        <v>0</v>
      </c>
      <c r="J334" s="55">
        <v>0</v>
      </c>
      <c r="K334" s="55">
        <v>0</v>
      </c>
      <c r="L334" s="55">
        <f t="shared" si="97"/>
        <v>1</v>
      </c>
      <c r="M334" s="55">
        <f t="shared" si="98"/>
        <v>1</v>
      </c>
      <c r="N334" s="54">
        <f t="shared" si="99"/>
        <v>0.5</v>
      </c>
      <c r="O334" s="43">
        <v>1</v>
      </c>
      <c r="P334" s="18">
        <f t="shared" si="100"/>
        <v>0</v>
      </c>
      <c r="Q334" s="18">
        <f t="shared" si="101"/>
        <v>1</v>
      </c>
      <c r="R334" s="18">
        <f t="shared" si="102"/>
        <v>1</v>
      </c>
      <c r="S334" s="18">
        <f t="shared" si="103"/>
        <v>1</v>
      </c>
      <c r="T334" s="18">
        <f t="shared" si="104"/>
        <v>1</v>
      </c>
    </row>
    <row r="335" spans="1:20" x14ac:dyDescent="0.15">
      <c r="A335" s="53" t="s">
        <v>43</v>
      </c>
      <c r="B335" s="52" t="s">
        <v>72</v>
      </c>
      <c r="C335" s="51" t="s">
        <v>113</v>
      </c>
      <c r="D335" s="50">
        <v>10</v>
      </c>
      <c r="E335" s="50">
        <v>17</v>
      </c>
      <c r="F335" s="50">
        <v>14</v>
      </c>
      <c r="G335" s="50">
        <v>22</v>
      </c>
      <c r="H335" s="50">
        <v>32</v>
      </c>
      <c r="I335" s="50">
        <v>25</v>
      </c>
      <c r="J335" s="50">
        <v>15</v>
      </c>
      <c r="K335" s="50">
        <v>12</v>
      </c>
      <c r="L335" s="50">
        <f t="shared" si="97"/>
        <v>147</v>
      </c>
      <c r="M335" s="50">
        <f t="shared" si="98"/>
        <v>94</v>
      </c>
      <c r="N335" s="49">
        <f t="shared" si="99"/>
        <v>73.5</v>
      </c>
      <c r="O335" s="43">
        <v>44</v>
      </c>
      <c r="P335" s="18">
        <f t="shared" si="100"/>
        <v>63</v>
      </c>
      <c r="Q335" s="18">
        <f t="shared" si="101"/>
        <v>85</v>
      </c>
      <c r="R335" s="18">
        <f t="shared" si="102"/>
        <v>93</v>
      </c>
      <c r="S335" s="18">
        <f t="shared" si="103"/>
        <v>94</v>
      </c>
      <c r="T335" s="18">
        <f t="shared" si="104"/>
        <v>84</v>
      </c>
    </row>
    <row r="336" spans="1:20" x14ac:dyDescent="0.15">
      <c r="A336" s="53" t="s">
        <v>71</v>
      </c>
      <c r="B336" s="52" t="s">
        <v>70</v>
      </c>
      <c r="C336" s="51" t="s">
        <v>113</v>
      </c>
      <c r="D336" s="50">
        <v>0</v>
      </c>
      <c r="E336" s="50">
        <v>1</v>
      </c>
      <c r="F336" s="50">
        <v>1</v>
      </c>
      <c r="G336" s="50">
        <v>2</v>
      </c>
      <c r="H336" s="50">
        <v>0</v>
      </c>
      <c r="I336" s="50">
        <v>1</v>
      </c>
      <c r="J336" s="50">
        <v>1</v>
      </c>
      <c r="K336" s="50">
        <v>0</v>
      </c>
      <c r="L336" s="50">
        <f t="shared" si="97"/>
        <v>6</v>
      </c>
      <c r="M336" s="50">
        <f t="shared" si="98"/>
        <v>4</v>
      </c>
      <c r="N336" s="49">
        <f t="shared" si="99"/>
        <v>3</v>
      </c>
      <c r="O336" s="43">
        <v>1</v>
      </c>
      <c r="P336" s="18">
        <f t="shared" si="100"/>
        <v>4</v>
      </c>
      <c r="Q336" s="18">
        <f t="shared" si="101"/>
        <v>4</v>
      </c>
      <c r="R336" s="18">
        <f t="shared" si="102"/>
        <v>4</v>
      </c>
      <c r="S336" s="18">
        <f t="shared" si="103"/>
        <v>4</v>
      </c>
      <c r="T336" s="18">
        <f t="shared" si="104"/>
        <v>2</v>
      </c>
    </row>
    <row r="337" spans="1:20" ht="22.5" customHeight="1" x14ac:dyDescent="0.15">
      <c r="A337" s="60" t="s">
        <v>68</v>
      </c>
      <c r="B337" s="59" t="s">
        <v>112</v>
      </c>
      <c r="C337" s="58"/>
      <c r="D337" s="57">
        <f t="shared" ref="D337:K337" si="105">SUM(D309:D336)</f>
        <v>38</v>
      </c>
      <c r="E337" s="57">
        <f t="shared" si="105"/>
        <v>66</v>
      </c>
      <c r="F337" s="57">
        <f t="shared" si="105"/>
        <v>87</v>
      </c>
      <c r="G337" s="57">
        <f t="shared" si="105"/>
        <v>104</v>
      </c>
      <c r="H337" s="57">
        <f t="shared" si="105"/>
        <v>124</v>
      </c>
      <c r="I337" s="57">
        <f t="shared" si="105"/>
        <v>129</v>
      </c>
      <c r="J337" s="57">
        <f t="shared" si="105"/>
        <v>97</v>
      </c>
      <c r="K337" s="57">
        <f t="shared" si="105"/>
        <v>71</v>
      </c>
      <c r="L337" s="57">
        <f t="shared" si="97"/>
        <v>716</v>
      </c>
      <c r="M337" s="57">
        <f t="shared" si="98"/>
        <v>454</v>
      </c>
      <c r="N337" s="56">
        <f t="shared" si="99"/>
        <v>358</v>
      </c>
      <c r="O337" s="43">
        <v>293</v>
      </c>
      <c r="P337" s="18">
        <f t="shared" si="100"/>
        <v>295</v>
      </c>
      <c r="Q337" s="18">
        <f t="shared" si="101"/>
        <v>381</v>
      </c>
      <c r="R337" s="18">
        <f t="shared" si="102"/>
        <v>444</v>
      </c>
      <c r="S337" s="18">
        <f t="shared" si="103"/>
        <v>454</v>
      </c>
      <c r="T337" s="18">
        <f t="shared" si="104"/>
        <v>421</v>
      </c>
    </row>
    <row r="338" spans="1:20" x14ac:dyDescent="0.15">
      <c r="A338" s="53" t="s">
        <v>111</v>
      </c>
      <c r="B338" s="52" t="s">
        <v>110</v>
      </c>
      <c r="C338" s="51" t="s">
        <v>69</v>
      </c>
      <c r="D338" s="55">
        <v>0</v>
      </c>
      <c r="E338" s="55">
        <v>2</v>
      </c>
      <c r="F338" s="55">
        <v>2</v>
      </c>
      <c r="G338" s="55">
        <v>3</v>
      </c>
      <c r="H338" s="55">
        <v>1</v>
      </c>
      <c r="I338" s="55">
        <v>4</v>
      </c>
      <c r="J338" s="55">
        <v>2</v>
      </c>
      <c r="K338" s="55">
        <v>3</v>
      </c>
      <c r="L338" s="55">
        <f t="shared" si="97"/>
        <v>17</v>
      </c>
      <c r="M338" s="55">
        <f t="shared" si="98"/>
        <v>10</v>
      </c>
      <c r="N338" s="54">
        <f t="shared" si="99"/>
        <v>8.5</v>
      </c>
      <c r="O338" s="43">
        <v>10.5</v>
      </c>
      <c r="P338" s="18">
        <f t="shared" si="100"/>
        <v>7</v>
      </c>
      <c r="Q338" s="18">
        <f t="shared" si="101"/>
        <v>8</v>
      </c>
      <c r="R338" s="18">
        <f t="shared" si="102"/>
        <v>10</v>
      </c>
      <c r="S338" s="18">
        <f t="shared" si="103"/>
        <v>10</v>
      </c>
      <c r="T338" s="18">
        <f t="shared" si="104"/>
        <v>10</v>
      </c>
    </row>
    <row r="339" spans="1:20" x14ac:dyDescent="0.15">
      <c r="A339" s="53" t="s">
        <v>109</v>
      </c>
      <c r="B339" s="52" t="s">
        <v>106</v>
      </c>
      <c r="C339" s="51" t="s">
        <v>69</v>
      </c>
      <c r="D339" s="55">
        <v>0</v>
      </c>
      <c r="E339" s="55">
        <v>0</v>
      </c>
      <c r="F339" s="55">
        <v>0</v>
      </c>
      <c r="G339" s="55">
        <v>0</v>
      </c>
      <c r="H339" s="55">
        <v>0</v>
      </c>
      <c r="I339" s="55">
        <v>1</v>
      </c>
      <c r="J339" s="55">
        <v>0</v>
      </c>
      <c r="K339" s="55">
        <v>0</v>
      </c>
      <c r="L339" s="55">
        <f t="shared" si="97"/>
        <v>1</v>
      </c>
      <c r="M339" s="55">
        <f t="shared" si="98"/>
        <v>1</v>
      </c>
      <c r="N339" s="54">
        <f t="shared" si="99"/>
        <v>0.5</v>
      </c>
      <c r="O339" s="43">
        <v>0</v>
      </c>
      <c r="P339" s="18">
        <f t="shared" si="100"/>
        <v>0</v>
      </c>
      <c r="Q339" s="18">
        <f t="shared" si="101"/>
        <v>0</v>
      </c>
      <c r="R339" s="18">
        <f t="shared" si="102"/>
        <v>1</v>
      </c>
      <c r="S339" s="18">
        <f t="shared" si="103"/>
        <v>1</v>
      </c>
      <c r="T339" s="18">
        <f t="shared" si="104"/>
        <v>1</v>
      </c>
    </row>
    <row r="340" spans="1:20" x14ac:dyDescent="0.15">
      <c r="A340" s="53" t="s">
        <v>108</v>
      </c>
      <c r="B340" s="52" t="s">
        <v>106</v>
      </c>
      <c r="C340" s="51" t="s">
        <v>69</v>
      </c>
      <c r="D340" s="55">
        <v>0</v>
      </c>
      <c r="E340" s="55">
        <v>0</v>
      </c>
      <c r="F340" s="55">
        <v>0</v>
      </c>
      <c r="G340" s="55">
        <v>1</v>
      </c>
      <c r="H340" s="55">
        <v>2</v>
      </c>
      <c r="I340" s="55">
        <v>0</v>
      </c>
      <c r="J340" s="55">
        <v>1</v>
      </c>
      <c r="K340" s="55">
        <v>3</v>
      </c>
      <c r="L340" s="55">
        <f t="shared" si="97"/>
        <v>7</v>
      </c>
      <c r="M340" s="55">
        <f t="shared" si="98"/>
        <v>6</v>
      </c>
      <c r="N340" s="54">
        <f t="shared" si="99"/>
        <v>3.5</v>
      </c>
      <c r="O340" s="43">
        <v>2.5</v>
      </c>
      <c r="P340" s="18">
        <f t="shared" si="100"/>
        <v>1</v>
      </c>
      <c r="Q340" s="18">
        <f t="shared" si="101"/>
        <v>3</v>
      </c>
      <c r="R340" s="18">
        <f t="shared" si="102"/>
        <v>3</v>
      </c>
      <c r="S340" s="18">
        <f t="shared" si="103"/>
        <v>4</v>
      </c>
      <c r="T340" s="18">
        <f t="shared" si="104"/>
        <v>6</v>
      </c>
    </row>
    <row r="341" spans="1:20" x14ac:dyDescent="0.15">
      <c r="A341" s="53" t="s">
        <v>107</v>
      </c>
      <c r="B341" s="52" t="s">
        <v>106</v>
      </c>
      <c r="C341" s="51" t="s">
        <v>69</v>
      </c>
      <c r="D341" s="55">
        <v>0</v>
      </c>
      <c r="E341" s="55">
        <v>0</v>
      </c>
      <c r="F341" s="55">
        <v>0</v>
      </c>
      <c r="G341" s="55">
        <v>0</v>
      </c>
      <c r="H341" s="55">
        <v>0</v>
      </c>
      <c r="I341" s="55">
        <v>1</v>
      </c>
      <c r="J341" s="55">
        <v>2</v>
      </c>
      <c r="K341" s="55">
        <v>4</v>
      </c>
      <c r="L341" s="55">
        <f t="shared" ref="L341:L366" si="106">SUM(D341:K341)</f>
        <v>7</v>
      </c>
      <c r="M341" s="55">
        <f t="shared" ref="M341:M366" si="107">MAX(P341:T341)</f>
        <v>7</v>
      </c>
      <c r="N341" s="54">
        <f t="shared" ref="N341:N366" si="108">SUM(D341:K341)/2</f>
        <v>3.5</v>
      </c>
      <c r="O341" s="43">
        <v>0</v>
      </c>
      <c r="P341" s="18">
        <f t="shared" ref="P341:P366" si="109">SUM(D341:G341)</f>
        <v>0</v>
      </c>
      <c r="Q341" s="18">
        <f t="shared" ref="Q341:Q366" si="110">SUM(E341:H341)</f>
        <v>0</v>
      </c>
      <c r="R341" s="18">
        <f t="shared" ref="R341:R366" si="111">SUM(F341:I341)</f>
        <v>1</v>
      </c>
      <c r="S341" s="18">
        <f t="shared" ref="S341:S366" si="112">SUM(G341:J341)</f>
        <v>3</v>
      </c>
      <c r="T341" s="18">
        <f t="shared" ref="T341:T366" si="113">SUM(H341:K341)</f>
        <v>7</v>
      </c>
    </row>
    <row r="342" spans="1:20" x14ac:dyDescent="0.15">
      <c r="A342" s="53" t="s">
        <v>105</v>
      </c>
      <c r="B342" s="52" t="s">
        <v>104</v>
      </c>
      <c r="C342" s="51" t="s">
        <v>69</v>
      </c>
      <c r="D342" s="55">
        <v>0</v>
      </c>
      <c r="E342" s="55">
        <v>0</v>
      </c>
      <c r="F342" s="55">
        <v>1</v>
      </c>
      <c r="G342" s="55">
        <v>4</v>
      </c>
      <c r="H342" s="55">
        <v>0</v>
      </c>
      <c r="I342" s="55">
        <v>0</v>
      </c>
      <c r="J342" s="55">
        <v>1</v>
      </c>
      <c r="K342" s="55">
        <v>1</v>
      </c>
      <c r="L342" s="55">
        <f t="shared" si="106"/>
        <v>7</v>
      </c>
      <c r="M342" s="55">
        <f t="shared" si="107"/>
        <v>5</v>
      </c>
      <c r="N342" s="54">
        <f t="shared" si="108"/>
        <v>3.5</v>
      </c>
      <c r="O342" s="43">
        <v>4</v>
      </c>
      <c r="P342" s="18">
        <f t="shared" si="109"/>
        <v>5</v>
      </c>
      <c r="Q342" s="18">
        <f t="shared" si="110"/>
        <v>5</v>
      </c>
      <c r="R342" s="18">
        <f t="shared" si="111"/>
        <v>5</v>
      </c>
      <c r="S342" s="18">
        <f t="shared" si="112"/>
        <v>5</v>
      </c>
      <c r="T342" s="18">
        <f t="shared" si="113"/>
        <v>2</v>
      </c>
    </row>
    <row r="343" spans="1:20" x14ac:dyDescent="0.15">
      <c r="A343" s="53" t="s">
        <v>103</v>
      </c>
      <c r="B343" s="52" t="s">
        <v>102</v>
      </c>
      <c r="C343" s="51" t="s">
        <v>69</v>
      </c>
      <c r="D343" s="55">
        <v>0</v>
      </c>
      <c r="E343" s="55">
        <v>0</v>
      </c>
      <c r="F343" s="55">
        <v>0</v>
      </c>
      <c r="G343" s="55">
        <v>0</v>
      </c>
      <c r="H343" s="55">
        <v>2</v>
      </c>
      <c r="I343" s="55">
        <v>2</v>
      </c>
      <c r="J343" s="55">
        <v>0</v>
      </c>
      <c r="K343" s="55">
        <v>0</v>
      </c>
      <c r="L343" s="55">
        <f t="shared" si="106"/>
        <v>4</v>
      </c>
      <c r="M343" s="55">
        <f t="shared" si="107"/>
        <v>4</v>
      </c>
      <c r="N343" s="54">
        <f t="shared" si="108"/>
        <v>2</v>
      </c>
      <c r="O343" s="43">
        <v>0</v>
      </c>
      <c r="P343" s="18">
        <f t="shared" si="109"/>
        <v>0</v>
      </c>
      <c r="Q343" s="18">
        <f t="shared" si="110"/>
        <v>2</v>
      </c>
      <c r="R343" s="18">
        <f t="shared" si="111"/>
        <v>4</v>
      </c>
      <c r="S343" s="18">
        <f t="shared" si="112"/>
        <v>4</v>
      </c>
      <c r="T343" s="18">
        <f t="shared" si="113"/>
        <v>4</v>
      </c>
    </row>
    <row r="344" spans="1:20" x14ac:dyDescent="0.15">
      <c r="A344" s="53" t="s">
        <v>101</v>
      </c>
      <c r="B344" s="52" t="s">
        <v>99</v>
      </c>
      <c r="C344" s="51" t="s">
        <v>69</v>
      </c>
      <c r="D344" s="55">
        <v>0</v>
      </c>
      <c r="E344" s="55">
        <v>1</v>
      </c>
      <c r="F344" s="55">
        <v>0</v>
      </c>
      <c r="G344" s="55">
        <v>0</v>
      </c>
      <c r="H344" s="55">
        <v>0</v>
      </c>
      <c r="I344" s="55">
        <v>0</v>
      </c>
      <c r="J344" s="55">
        <v>0</v>
      </c>
      <c r="K344" s="55">
        <v>2</v>
      </c>
      <c r="L344" s="55">
        <f t="shared" si="106"/>
        <v>3</v>
      </c>
      <c r="M344" s="55">
        <f t="shared" si="107"/>
        <v>2</v>
      </c>
      <c r="N344" s="54">
        <f t="shared" si="108"/>
        <v>1.5</v>
      </c>
      <c r="O344" s="43">
        <v>3</v>
      </c>
      <c r="P344" s="18">
        <f t="shared" si="109"/>
        <v>1</v>
      </c>
      <c r="Q344" s="18">
        <f t="shared" si="110"/>
        <v>1</v>
      </c>
      <c r="R344" s="18">
        <f t="shared" si="111"/>
        <v>0</v>
      </c>
      <c r="S344" s="18">
        <f t="shared" si="112"/>
        <v>0</v>
      </c>
      <c r="T344" s="18">
        <f t="shared" si="113"/>
        <v>2</v>
      </c>
    </row>
    <row r="345" spans="1:20" x14ac:dyDescent="0.15">
      <c r="A345" s="53" t="s">
        <v>100</v>
      </c>
      <c r="B345" s="52" t="s">
        <v>99</v>
      </c>
      <c r="C345" s="51" t="s">
        <v>69</v>
      </c>
      <c r="D345" s="55">
        <v>0</v>
      </c>
      <c r="E345" s="55">
        <v>0</v>
      </c>
      <c r="F345" s="55">
        <v>0</v>
      </c>
      <c r="G345" s="55">
        <v>0</v>
      </c>
      <c r="H345" s="55">
        <v>2</v>
      </c>
      <c r="I345" s="55">
        <v>0</v>
      </c>
      <c r="J345" s="55">
        <v>2</v>
      </c>
      <c r="K345" s="55">
        <v>2</v>
      </c>
      <c r="L345" s="55">
        <f t="shared" si="106"/>
        <v>6</v>
      </c>
      <c r="M345" s="55">
        <f t="shared" si="107"/>
        <v>6</v>
      </c>
      <c r="N345" s="54">
        <f t="shared" si="108"/>
        <v>3</v>
      </c>
      <c r="O345" s="43">
        <v>4</v>
      </c>
      <c r="P345" s="18">
        <f t="shared" si="109"/>
        <v>0</v>
      </c>
      <c r="Q345" s="18">
        <f t="shared" si="110"/>
        <v>2</v>
      </c>
      <c r="R345" s="18">
        <f t="shared" si="111"/>
        <v>2</v>
      </c>
      <c r="S345" s="18">
        <f t="shared" si="112"/>
        <v>4</v>
      </c>
      <c r="T345" s="18">
        <f t="shared" si="113"/>
        <v>6</v>
      </c>
    </row>
    <row r="346" spans="1:20" x14ac:dyDescent="0.15">
      <c r="A346" s="53" t="s">
        <v>98</v>
      </c>
      <c r="B346" s="52" t="s">
        <v>95</v>
      </c>
      <c r="C346" s="51" t="s">
        <v>69</v>
      </c>
      <c r="D346" s="55">
        <v>1</v>
      </c>
      <c r="E346" s="55">
        <v>0</v>
      </c>
      <c r="F346" s="55">
        <v>2</v>
      </c>
      <c r="G346" s="55">
        <v>1</v>
      </c>
      <c r="H346" s="55">
        <v>1</v>
      </c>
      <c r="I346" s="55">
        <v>2</v>
      </c>
      <c r="J346" s="55">
        <v>1</v>
      </c>
      <c r="K346" s="55">
        <v>0</v>
      </c>
      <c r="L346" s="55">
        <f t="shared" si="106"/>
        <v>8</v>
      </c>
      <c r="M346" s="55">
        <f t="shared" si="107"/>
        <v>6</v>
      </c>
      <c r="N346" s="54">
        <f t="shared" si="108"/>
        <v>4</v>
      </c>
      <c r="O346" s="43">
        <v>2.5</v>
      </c>
      <c r="P346" s="18">
        <f t="shared" si="109"/>
        <v>4</v>
      </c>
      <c r="Q346" s="18">
        <f t="shared" si="110"/>
        <v>4</v>
      </c>
      <c r="R346" s="18">
        <f t="shared" si="111"/>
        <v>6</v>
      </c>
      <c r="S346" s="18">
        <f t="shared" si="112"/>
        <v>5</v>
      </c>
      <c r="T346" s="18">
        <f t="shared" si="113"/>
        <v>4</v>
      </c>
    </row>
    <row r="347" spans="1:20" x14ac:dyDescent="0.15">
      <c r="A347" s="53" t="s">
        <v>97</v>
      </c>
      <c r="B347" s="52" t="s">
        <v>95</v>
      </c>
      <c r="C347" s="51" t="s">
        <v>69</v>
      </c>
      <c r="D347" s="55">
        <v>0</v>
      </c>
      <c r="E347" s="55">
        <v>0</v>
      </c>
      <c r="F347" s="55">
        <v>0</v>
      </c>
      <c r="G347" s="55">
        <v>0</v>
      </c>
      <c r="H347" s="55">
        <v>0</v>
      </c>
      <c r="I347" s="55">
        <v>2</v>
      </c>
      <c r="J347" s="55">
        <v>3</v>
      </c>
      <c r="K347" s="55">
        <v>1</v>
      </c>
      <c r="L347" s="55">
        <f t="shared" si="106"/>
        <v>6</v>
      </c>
      <c r="M347" s="55">
        <f t="shared" si="107"/>
        <v>6</v>
      </c>
      <c r="N347" s="54">
        <f t="shared" si="108"/>
        <v>3</v>
      </c>
      <c r="O347" s="43">
        <v>3</v>
      </c>
      <c r="P347" s="18">
        <f t="shared" si="109"/>
        <v>0</v>
      </c>
      <c r="Q347" s="18">
        <f t="shared" si="110"/>
        <v>0</v>
      </c>
      <c r="R347" s="18">
        <f t="shared" si="111"/>
        <v>2</v>
      </c>
      <c r="S347" s="18">
        <f t="shared" si="112"/>
        <v>5</v>
      </c>
      <c r="T347" s="18">
        <f t="shared" si="113"/>
        <v>6</v>
      </c>
    </row>
    <row r="348" spans="1:20" x14ac:dyDescent="0.15">
      <c r="A348" s="53" t="s">
        <v>96</v>
      </c>
      <c r="B348" s="52" t="s">
        <v>95</v>
      </c>
      <c r="C348" s="51" t="s">
        <v>69</v>
      </c>
      <c r="D348" s="55">
        <v>1</v>
      </c>
      <c r="E348" s="55">
        <v>2</v>
      </c>
      <c r="F348" s="55">
        <v>0</v>
      </c>
      <c r="G348" s="55">
        <v>1</v>
      </c>
      <c r="H348" s="55">
        <v>0</v>
      </c>
      <c r="I348" s="55">
        <v>1</v>
      </c>
      <c r="J348" s="55">
        <v>0</v>
      </c>
      <c r="K348" s="55">
        <v>1</v>
      </c>
      <c r="L348" s="55">
        <f t="shared" si="106"/>
        <v>6</v>
      </c>
      <c r="M348" s="55">
        <f t="shared" si="107"/>
        <v>4</v>
      </c>
      <c r="N348" s="54">
        <f t="shared" si="108"/>
        <v>3</v>
      </c>
      <c r="O348" s="43">
        <v>1.5</v>
      </c>
      <c r="P348" s="18">
        <f t="shared" si="109"/>
        <v>4</v>
      </c>
      <c r="Q348" s="18">
        <f t="shared" si="110"/>
        <v>3</v>
      </c>
      <c r="R348" s="18">
        <f t="shared" si="111"/>
        <v>2</v>
      </c>
      <c r="S348" s="18">
        <f t="shared" si="112"/>
        <v>2</v>
      </c>
      <c r="T348" s="18">
        <f t="shared" si="113"/>
        <v>2</v>
      </c>
    </row>
    <row r="349" spans="1:20" x14ac:dyDescent="0.15">
      <c r="A349" s="53" t="s">
        <v>94</v>
      </c>
      <c r="B349" s="52" t="s">
        <v>89</v>
      </c>
      <c r="C349" s="51" t="s">
        <v>69</v>
      </c>
      <c r="D349" s="55">
        <v>0</v>
      </c>
      <c r="E349" s="55">
        <v>1</v>
      </c>
      <c r="F349" s="55">
        <v>0</v>
      </c>
      <c r="G349" s="55">
        <v>0</v>
      </c>
      <c r="H349" s="55">
        <v>2</v>
      </c>
      <c r="I349" s="55">
        <v>0</v>
      </c>
      <c r="J349" s="55">
        <v>0</v>
      </c>
      <c r="K349" s="55">
        <v>1</v>
      </c>
      <c r="L349" s="55">
        <f t="shared" si="106"/>
        <v>4</v>
      </c>
      <c r="M349" s="55">
        <f t="shared" si="107"/>
        <v>3</v>
      </c>
      <c r="N349" s="54">
        <f t="shared" si="108"/>
        <v>2</v>
      </c>
      <c r="O349" s="43">
        <v>1.5</v>
      </c>
      <c r="P349" s="18">
        <f t="shared" si="109"/>
        <v>1</v>
      </c>
      <c r="Q349" s="18">
        <f t="shared" si="110"/>
        <v>3</v>
      </c>
      <c r="R349" s="18">
        <f t="shared" si="111"/>
        <v>2</v>
      </c>
      <c r="S349" s="18">
        <f t="shared" si="112"/>
        <v>2</v>
      </c>
      <c r="T349" s="18">
        <f t="shared" si="113"/>
        <v>3</v>
      </c>
    </row>
    <row r="350" spans="1:20" x14ac:dyDescent="0.15">
      <c r="A350" s="53" t="s">
        <v>93</v>
      </c>
      <c r="B350" s="52" t="s">
        <v>89</v>
      </c>
      <c r="C350" s="51" t="s">
        <v>69</v>
      </c>
      <c r="D350" s="55">
        <v>2</v>
      </c>
      <c r="E350" s="55">
        <v>0</v>
      </c>
      <c r="F350" s="55">
        <v>1</v>
      </c>
      <c r="G350" s="55">
        <v>0</v>
      </c>
      <c r="H350" s="55">
        <v>1</v>
      </c>
      <c r="I350" s="55">
        <v>0</v>
      </c>
      <c r="J350" s="55">
        <v>0</v>
      </c>
      <c r="K350" s="55">
        <v>0</v>
      </c>
      <c r="L350" s="55">
        <f t="shared" si="106"/>
        <v>4</v>
      </c>
      <c r="M350" s="55">
        <f t="shared" si="107"/>
        <v>3</v>
      </c>
      <c r="N350" s="54">
        <f t="shared" si="108"/>
        <v>2</v>
      </c>
      <c r="O350" s="43">
        <v>0</v>
      </c>
      <c r="P350" s="18">
        <f t="shared" si="109"/>
        <v>3</v>
      </c>
      <c r="Q350" s="18">
        <f t="shared" si="110"/>
        <v>2</v>
      </c>
      <c r="R350" s="18">
        <f t="shared" si="111"/>
        <v>2</v>
      </c>
      <c r="S350" s="18">
        <f t="shared" si="112"/>
        <v>1</v>
      </c>
      <c r="T350" s="18">
        <f t="shared" si="113"/>
        <v>1</v>
      </c>
    </row>
    <row r="351" spans="1:20" x14ac:dyDescent="0.15">
      <c r="A351" s="53" t="s">
        <v>92</v>
      </c>
      <c r="B351" s="52" t="s">
        <v>89</v>
      </c>
      <c r="C351" s="51" t="s">
        <v>69</v>
      </c>
      <c r="D351" s="55">
        <v>0</v>
      </c>
      <c r="E351" s="55">
        <v>0</v>
      </c>
      <c r="F351" s="55">
        <v>1</v>
      </c>
      <c r="G351" s="55">
        <v>1</v>
      </c>
      <c r="H351" s="55">
        <v>1</v>
      </c>
      <c r="I351" s="55">
        <v>1</v>
      </c>
      <c r="J351" s="55">
        <v>2</v>
      </c>
      <c r="K351" s="55">
        <v>0</v>
      </c>
      <c r="L351" s="55">
        <f t="shared" si="106"/>
        <v>6</v>
      </c>
      <c r="M351" s="55">
        <f t="shared" si="107"/>
        <v>5</v>
      </c>
      <c r="N351" s="54">
        <f t="shared" si="108"/>
        <v>3</v>
      </c>
      <c r="O351" s="43">
        <v>1.5</v>
      </c>
      <c r="P351" s="18">
        <f t="shared" si="109"/>
        <v>2</v>
      </c>
      <c r="Q351" s="18">
        <f t="shared" si="110"/>
        <v>3</v>
      </c>
      <c r="R351" s="18">
        <f t="shared" si="111"/>
        <v>4</v>
      </c>
      <c r="S351" s="18">
        <f t="shared" si="112"/>
        <v>5</v>
      </c>
      <c r="T351" s="18">
        <f t="shared" si="113"/>
        <v>4</v>
      </c>
    </row>
    <row r="352" spans="1:20" x14ac:dyDescent="0.15">
      <c r="A352" s="53" t="s">
        <v>91</v>
      </c>
      <c r="B352" s="52" t="s">
        <v>89</v>
      </c>
      <c r="C352" s="51" t="s">
        <v>69</v>
      </c>
      <c r="D352" s="55">
        <v>0</v>
      </c>
      <c r="E352" s="55">
        <v>0</v>
      </c>
      <c r="F352" s="55">
        <v>0</v>
      </c>
      <c r="G352" s="55">
        <v>0</v>
      </c>
      <c r="H352" s="55">
        <v>0</v>
      </c>
      <c r="I352" s="55">
        <v>0</v>
      </c>
      <c r="J352" s="55">
        <v>0</v>
      </c>
      <c r="K352" s="55">
        <v>0</v>
      </c>
      <c r="L352" s="55">
        <f t="shared" si="106"/>
        <v>0</v>
      </c>
      <c r="M352" s="55">
        <f t="shared" si="107"/>
        <v>0</v>
      </c>
      <c r="N352" s="54">
        <f t="shared" si="108"/>
        <v>0</v>
      </c>
      <c r="O352" s="43">
        <v>0.5</v>
      </c>
      <c r="P352" s="18">
        <f t="shared" si="109"/>
        <v>0</v>
      </c>
      <c r="Q352" s="18">
        <f t="shared" si="110"/>
        <v>0</v>
      </c>
      <c r="R352" s="18">
        <f t="shared" si="111"/>
        <v>0</v>
      </c>
      <c r="S352" s="18">
        <f t="shared" si="112"/>
        <v>0</v>
      </c>
      <c r="T352" s="18">
        <f t="shared" si="113"/>
        <v>0</v>
      </c>
    </row>
    <row r="353" spans="1:20" x14ac:dyDescent="0.15">
      <c r="A353" s="53" t="s">
        <v>90</v>
      </c>
      <c r="B353" s="52" t="s">
        <v>89</v>
      </c>
      <c r="C353" s="51" t="s">
        <v>69</v>
      </c>
      <c r="D353" s="55">
        <v>0</v>
      </c>
      <c r="E353" s="55">
        <v>0</v>
      </c>
      <c r="F353" s="55">
        <v>0</v>
      </c>
      <c r="G353" s="55">
        <v>0</v>
      </c>
      <c r="H353" s="55">
        <v>0</v>
      </c>
      <c r="I353" s="55">
        <v>0</v>
      </c>
      <c r="J353" s="55">
        <v>0</v>
      </c>
      <c r="K353" s="55">
        <v>1</v>
      </c>
      <c r="L353" s="55">
        <f t="shared" si="106"/>
        <v>1</v>
      </c>
      <c r="M353" s="55">
        <f t="shared" si="107"/>
        <v>1</v>
      </c>
      <c r="N353" s="54">
        <f t="shared" si="108"/>
        <v>0.5</v>
      </c>
      <c r="O353" s="43">
        <v>1</v>
      </c>
      <c r="P353" s="18">
        <f t="shared" si="109"/>
        <v>0</v>
      </c>
      <c r="Q353" s="18">
        <f t="shared" si="110"/>
        <v>0</v>
      </c>
      <c r="R353" s="18">
        <f t="shared" si="111"/>
        <v>0</v>
      </c>
      <c r="S353" s="18">
        <f t="shared" si="112"/>
        <v>0</v>
      </c>
      <c r="T353" s="18">
        <f t="shared" si="113"/>
        <v>1</v>
      </c>
    </row>
    <row r="354" spans="1:20" x14ac:dyDescent="0.15">
      <c r="A354" s="53" t="s">
        <v>88</v>
      </c>
      <c r="B354" s="52" t="s">
        <v>87</v>
      </c>
      <c r="C354" s="51" t="s">
        <v>69</v>
      </c>
      <c r="D354" s="55">
        <v>0</v>
      </c>
      <c r="E354" s="55">
        <v>1</v>
      </c>
      <c r="F354" s="55">
        <v>0</v>
      </c>
      <c r="G354" s="55">
        <v>0</v>
      </c>
      <c r="H354" s="55">
        <v>1</v>
      </c>
      <c r="I354" s="55">
        <v>0</v>
      </c>
      <c r="J354" s="55">
        <v>2</v>
      </c>
      <c r="K354" s="55">
        <v>0</v>
      </c>
      <c r="L354" s="55">
        <f t="shared" si="106"/>
        <v>4</v>
      </c>
      <c r="M354" s="55">
        <f t="shared" si="107"/>
        <v>3</v>
      </c>
      <c r="N354" s="54">
        <f t="shared" si="108"/>
        <v>2</v>
      </c>
      <c r="O354" s="43">
        <v>1.5</v>
      </c>
      <c r="P354" s="18">
        <f t="shared" si="109"/>
        <v>1</v>
      </c>
      <c r="Q354" s="18">
        <f t="shared" si="110"/>
        <v>2</v>
      </c>
      <c r="R354" s="18">
        <f t="shared" si="111"/>
        <v>1</v>
      </c>
      <c r="S354" s="18">
        <f t="shared" si="112"/>
        <v>3</v>
      </c>
      <c r="T354" s="18">
        <f t="shared" si="113"/>
        <v>3</v>
      </c>
    </row>
    <row r="355" spans="1:20" x14ac:dyDescent="0.15">
      <c r="A355" s="53" t="s">
        <v>86</v>
      </c>
      <c r="B355" s="52" t="s">
        <v>80</v>
      </c>
      <c r="C355" s="51" t="s">
        <v>69</v>
      </c>
      <c r="D355" s="55">
        <v>1</v>
      </c>
      <c r="E355" s="55">
        <v>0</v>
      </c>
      <c r="F355" s="55">
        <v>2</v>
      </c>
      <c r="G355" s="55">
        <v>1</v>
      </c>
      <c r="H355" s="55">
        <v>1</v>
      </c>
      <c r="I355" s="55">
        <v>2</v>
      </c>
      <c r="J355" s="55">
        <v>4</v>
      </c>
      <c r="K355" s="55">
        <v>2</v>
      </c>
      <c r="L355" s="55">
        <f t="shared" si="106"/>
        <v>13</v>
      </c>
      <c r="M355" s="55">
        <f t="shared" si="107"/>
        <v>9</v>
      </c>
      <c r="N355" s="54">
        <f t="shared" si="108"/>
        <v>6.5</v>
      </c>
      <c r="O355" s="43">
        <v>9.5</v>
      </c>
      <c r="P355" s="18">
        <f t="shared" si="109"/>
        <v>4</v>
      </c>
      <c r="Q355" s="18">
        <f t="shared" si="110"/>
        <v>4</v>
      </c>
      <c r="R355" s="18">
        <f t="shared" si="111"/>
        <v>6</v>
      </c>
      <c r="S355" s="18">
        <f t="shared" si="112"/>
        <v>8</v>
      </c>
      <c r="T355" s="18">
        <f t="shared" si="113"/>
        <v>9</v>
      </c>
    </row>
    <row r="356" spans="1:20" x14ac:dyDescent="0.15">
      <c r="A356" s="53" t="s">
        <v>85</v>
      </c>
      <c r="B356" s="52" t="s">
        <v>84</v>
      </c>
      <c r="C356" s="51" t="s">
        <v>69</v>
      </c>
      <c r="D356" s="55">
        <v>0</v>
      </c>
      <c r="E356" s="55">
        <v>0</v>
      </c>
      <c r="F356" s="55">
        <v>0</v>
      </c>
      <c r="G356" s="55">
        <v>0</v>
      </c>
      <c r="H356" s="55">
        <v>0</v>
      </c>
      <c r="I356" s="55">
        <v>0</v>
      </c>
      <c r="J356" s="55">
        <v>3</v>
      </c>
      <c r="K356" s="55">
        <v>0</v>
      </c>
      <c r="L356" s="55">
        <f t="shared" si="106"/>
        <v>3</v>
      </c>
      <c r="M356" s="55">
        <f t="shared" si="107"/>
        <v>3</v>
      </c>
      <c r="N356" s="54">
        <f t="shared" si="108"/>
        <v>1.5</v>
      </c>
      <c r="O356" s="43">
        <v>5.5</v>
      </c>
      <c r="P356" s="18">
        <f t="shared" si="109"/>
        <v>0</v>
      </c>
      <c r="Q356" s="18">
        <f t="shared" si="110"/>
        <v>0</v>
      </c>
      <c r="R356" s="18">
        <f t="shared" si="111"/>
        <v>0</v>
      </c>
      <c r="S356" s="18">
        <f t="shared" si="112"/>
        <v>3</v>
      </c>
      <c r="T356" s="18">
        <f t="shared" si="113"/>
        <v>3</v>
      </c>
    </row>
    <row r="357" spans="1:20" x14ac:dyDescent="0.15">
      <c r="A357" s="53" t="s">
        <v>83</v>
      </c>
      <c r="B357" s="52" t="s">
        <v>80</v>
      </c>
      <c r="C357" s="51" t="s">
        <v>69</v>
      </c>
      <c r="D357" s="55">
        <v>0</v>
      </c>
      <c r="E357" s="55">
        <v>0</v>
      </c>
      <c r="F357" s="55">
        <v>0</v>
      </c>
      <c r="G357" s="55">
        <v>1</v>
      </c>
      <c r="H357" s="55">
        <v>1</v>
      </c>
      <c r="I357" s="55">
        <v>1</v>
      </c>
      <c r="J357" s="55">
        <v>0</v>
      </c>
      <c r="K357" s="55">
        <v>0</v>
      </c>
      <c r="L357" s="55">
        <f t="shared" si="106"/>
        <v>3</v>
      </c>
      <c r="M357" s="55">
        <f t="shared" si="107"/>
        <v>3</v>
      </c>
      <c r="N357" s="54">
        <f t="shared" si="108"/>
        <v>1.5</v>
      </c>
      <c r="O357" s="43">
        <v>0</v>
      </c>
      <c r="P357" s="18">
        <f t="shared" si="109"/>
        <v>1</v>
      </c>
      <c r="Q357" s="18">
        <f t="shared" si="110"/>
        <v>2</v>
      </c>
      <c r="R357" s="18">
        <f t="shared" si="111"/>
        <v>3</v>
      </c>
      <c r="S357" s="18">
        <f t="shared" si="112"/>
        <v>3</v>
      </c>
      <c r="T357" s="18">
        <f t="shared" si="113"/>
        <v>2</v>
      </c>
    </row>
    <row r="358" spans="1:20" x14ac:dyDescent="0.15">
      <c r="A358" s="53" t="s">
        <v>82</v>
      </c>
      <c r="B358" s="52" t="s">
        <v>80</v>
      </c>
      <c r="C358" s="51" t="s">
        <v>69</v>
      </c>
      <c r="D358" s="55">
        <v>1</v>
      </c>
      <c r="E358" s="55">
        <v>1</v>
      </c>
      <c r="F358" s="55">
        <v>0</v>
      </c>
      <c r="G358" s="55">
        <v>2</v>
      </c>
      <c r="H358" s="55">
        <v>1</v>
      </c>
      <c r="I358" s="55">
        <v>0</v>
      </c>
      <c r="J358" s="55">
        <v>3</v>
      </c>
      <c r="K358" s="55">
        <v>2</v>
      </c>
      <c r="L358" s="55">
        <f t="shared" si="106"/>
        <v>10</v>
      </c>
      <c r="M358" s="55">
        <f t="shared" si="107"/>
        <v>6</v>
      </c>
      <c r="N358" s="54">
        <f t="shared" si="108"/>
        <v>5</v>
      </c>
      <c r="O358" s="43">
        <v>2.5</v>
      </c>
      <c r="P358" s="18">
        <f t="shared" si="109"/>
        <v>4</v>
      </c>
      <c r="Q358" s="18">
        <f t="shared" si="110"/>
        <v>4</v>
      </c>
      <c r="R358" s="18">
        <f t="shared" si="111"/>
        <v>3</v>
      </c>
      <c r="S358" s="18">
        <f t="shared" si="112"/>
        <v>6</v>
      </c>
      <c r="T358" s="18">
        <f t="shared" si="113"/>
        <v>6</v>
      </c>
    </row>
    <row r="359" spans="1:20" x14ac:dyDescent="0.15">
      <c r="A359" s="53" t="s">
        <v>81</v>
      </c>
      <c r="B359" s="52" t="s">
        <v>80</v>
      </c>
      <c r="C359" s="51" t="s">
        <v>69</v>
      </c>
      <c r="D359" s="55">
        <v>1</v>
      </c>
      <c r="E359" s="55">
        <v>0</v>
      </c>
      <c r="F359" s="55">
        <v>1</v>
      </c>
      <c r="G359" s="55">
        <v>2</v>
      </c>
      <c r="H359" s="55">
        <v>0</v>
      </c>
      <c r="I359" s="55">
        <v>2</v>
      </c>
      <c r="J359" s="55">
        <v>0</v>
      </c>
      <c r="K359" s="55">
        <v>0</v>
      </c>
      <c r="L359" s="55">
        <f t="shared" si="106"/>
        <v>6</v>
      </c>
      <c r="M359" s="55">
        <f t="shared" si="107"/>
        <v>5</v>
      </c>
      <c r="N359" s="54">
        <f t="shared" si="108"/>
        <v>3</v>
      </c>
      <c r="O359" s="43">
        <v>8</v>
      </c>
      <c r="P359" s="18">
        <f t="shared" si="109"/>
        <v>4</v>
      </c>
      <c r="Q359" s="18">
        <f t="shared" si="110"/>
        <v>3</v>
      </c>
      <c r="R359" s="18">
        <f t="shared" si="111"/>
        <v>5</v>
      </c>
      <c r="S359" s="18">
        <f t="shared" si="112"/>
        <v>4</v>
      </c>
      <c r="T359" s="18">
        <f t="shared" si="113"/>
        <v>2</v>
      </c>
    </row>
    <row r="360" spans="1:20" x14ac:dyDescent="0.15">
      <c r="A360" s="53" t="s">
        <v>79</v>
      </c>
      <c r="B360" s="52" t="s">
        <v>73</v>
      </c>
      <c r="C360" s="51" t="s">
        <v>69</v>
      </c>
      <c r="D360" s="55">
        <v>1</v>
      </c>
      <c r="E360" s="55">
        <v>0</v>
      </c>
      <c r="F360" s="55">
        <v>0</v>
      </c>
      <c r="G360" s="55">
        <v>0</v>
      </c>
      <c r="H360" s="55">
        <v>0</v>
      </c>
      <c r="I360" s="55">
        <v>0</v>
      </c>
      <c r="J360" s="55">
        <v>0</v>
      </c>
      <c r="K360" s="55">
        <v>0</v>
      </c>
      <c r="L360" s="55">
        <f t="shared" si="106"/>
        <v>1</v>
      </c>
      <c r="M360" s="55">
        <f t="shared" si="107"/>
        <v>1</v>
      </c>
      <c r="N360" s="54">
        <f t="shared" si="108"/>
        <v>0.5</v>
      </c>
      <c r="O360" s="43">
        <v>0</v>
      </c>
      <c r="P360" s="18">
        <f t="shared" si="109"/>
        <v>1</v>
      </c>
      <c r="Q360" s="18">
        <f t="shared" si="110"/>
        <v>0</v>
      </c>
      <c r="R360" s="18">
        <f t="shared" si="111"/>
        <v>0</v>
      </c>
      <c r="S360" s="18">
        <f t="shared" si="112"/>
        <v>0</v>
      </c>
      <c r="T360" s="18">
        <f t="shared" si="113"/>
        <v>0</v>
      </c>
    </row>
    <row r="361" spans="1:20" x14ac:dyDescent="0.15">
      <c r="A361" s="53" t="s">
        <v>78</v>
      </c>
      <c r="B361" s="52" t="s">
        <v>77</v>
      </c>
      <c r="C361" s="51" t="s">
        <v>69</v>
      </c>
      <c r="D361" s="55">
        <v>0</v>
      </c>
      <c r="E361" s="55">
        <v>1</v>
      </c>
      <c r="F361" s="55">
        <v>0</v>
      </c>
      <c r="G361" s="55">
        <v>0</v>
      </c>
      <c r="H361" s="55">
        <v>0</v>
      </c>
      <c r="I361" s="55">
        <v>0</v>
      </c>
      <c r="J361" s="55">
        <v>0</v>
      </c>
      <c r="K361" s="55">
        <v>1</v>
      </c>
      <c r="L361" s="55">
        <f t="shared" si="106"/>
        <v>2</v>
      </c>
      <c r="M361" s="55">
        <f t="shared" si="107"/>
        <v>1</v>
      </c>
      <c r="N361" s="54">
        <f t="shared" si="108"/>
        <v>1</v>
      </c>
      <c r="O361" s="43">
        <v>1</v>
      </c>
      <c r="P361" s="18">
        <f t="shared" si="109"/>
        <v>1</v>
      </c>
      <c r="Q361" s="18">
        <f t="shared" si="110"/>
        <v>1</v>
      </c>
      <c r="R361" s="18">
        <f t="shared" si="111"/>
        <v>0</v>
      </c>
      <c r="S361" s="18">
        <f t="shared" si="112"/>
        <v>0</v>
      </c>
      <c r="T361" s="18">
        <f t="shared" si="113"/>
        <v>1</v>
      </c>
    </row>
    <row r="362" spans="1:20" x14ac:dyDescent="0.15">
      <c r="A362" s="53" t="s">
        <v>76</v>
      </c>
      <c r="B362" s="52" t="s">
        <v>75</v>
      </c>
      <c r="C362" s="51" t="s">
        <v>69</v>
      </c>
      <c r="D362" s="55">
        <v>0</v>
      </c>
      <c r="E362" s="55">
        <v>0</v>
      </c>
      <c r="F362" s="55">
        <v>0</v>
      </c>
      <c r="G362" s="55">
        <v>0</v>
      </c>
      <c r="H362" s="55">
        <v>0</v>
      </c>
      <c r="I362" s="55">
        <v>0</v>
      </c>
      <c r="J362" s="55">
        <v>0</v>
      </c>
      <c r="K362" s="55">
        <v>0</v>
      </c>
      <c r="L362" s="55">
        <f t="shared" si="106"/>
        <v>0</v>
      </c>
      <c r="M362" s="55">
        <f t="shared" si="107"/>
        <v>0</v>
      </c>
      <c r="N362" s="54">
        <f t="shared" si="108"/>
        <v>0</v>
      </c>
      <c r="O362" s="43">
        <v>0</v>
      </c>
      <c r="P362" s="18">
        <f t="shared" si="109"/>
        <v>0</v>
      </c>
      <c r="Q362" s="18">
        <f t="shared" si="110"/>
        <v>0</v>
      </c>
      <c r="R362" s="18">
        <f t="shared" si="111"/>
        <v>0</v>
      </c>
      <c r="S362" s="18">
        <f t="shared" si="112"/>
        <v>0</v>
      </c>
      <c r="T362" s="18">
        <f t="shared" si="113"/>
        <v>0</v>
      </c>
    </row>
    <row r="363" spans="1:20" x14ac:dyDescent="0.15">
      <c r="A363" s="53" t="s">
        <v>74</v>
      </c>
      <c r="B363" s="52" t="s">
        <v>73</v>
      </c>
      <c r="C363" s="51" t="s">
        <v>69</v>
      </c>
      <c r="D363" s="55">
        <v>0</v>
      </c>
      <c r="E363" s="55">
        <v>0</v>
      </c>
      <c r="F363" s="55">
        <v>0</v>
      </c>
      <c r="G363" s="55">
        <v>0</v>
      </c>
      <c r="H363" s="55">
        <v>0</v>
      </c>
      <c r="I363" s="55">
        <v>0</v>
      </c>
      <c r="J363" s="55">
        <v>0</v>
      </c>
      <c r="K363" s="55">
        <v>0</v>
      </c>
      <c r="L363" s="55">
        <f t="shared" si="106"/>
        <v>0</v>
      </c>
      <c r="M363" s="55">
        <f t="shared" si="107"/>
        <v>0</v>
      </c>
      <c r="N363" s="54">
        <f t="shared" si="108"/>
        <v>0</v>
      </c>
      <c r="O363" s="43">
        <v>0</v>
      </c>
      <c r="P363" s="18">
        <f t="shared" si="109"/>
        <v>0</v>
      </c>
      <c r="Q363" s="18">
        <f t="shared" si="110"/>
        <v>0</v>
      </c>
      <c r="R363" s="18">
        <f t="shared" si="111"/>
        <v>0</v>
      </c>
      <c r="S363" s="18">
        <f t="shared" si="112"/>
        <v>0</v>
      </c>
      <c r="T363" s="18">
        <f t="shared" si="113"/>
        <v>0</v>
      </c>
    </row>
    <row r="364" spans="1:20" x14ac:dyDescent="0.15">
      <c r="A364" s="53" t="s">
        <v>43</v>
      </c>
      <c r="B364" s="52" t="s">
        <v>72</v>
      </c>
      <c r="C364" s="51" t="s">
        <v>69</v>
      </c>
      <c r="D364" s="50">
        <v>0</v>
      </c>
      <c r="E364" s="50">
        <v>0</v>
      </c>
      <c r="F364" s="50">
        <v>3</v>
      </c>
      <c r="G364" s="50">
        <v>2</v>
      </c>
      <c r="H364" s="50">
        <v>3</v>
      </c>
      <c r="I364" s="50">
        <v>3</v>
      </c>
      <c r="J364" s="50">
        <v>2</v>
      </c>
      <c r="K364" s="50">
        <v>1</v>
      </c>
      <c r="L364" s="50">
        <f t="shared" si="106"/>
        <v>14</v>
      </c>
      <c r="M364" s="50">
        <f t="shared" si="107"/>
        <v>11</v>
      </c>
      <c r="N364" s="49">
        <f t="shared" si="108"/>
        <v>7</v>
      </c>
      <c r="O364" s="43">
        <v>5</v>
      </c>
      <c r="P364" s="18">
        <f t="shared" si="109"/>
        <v>5</v>
      </c>
      <c r="Q364" s="18">
        <f t="shared" si="110"/>
        <v>8</v>
      </c>
      <c r="R364" s="18">
        <f t="shared" si="111"/>
        <v>11</v>
      </c>
      <c r="S364" s="18">
        <f t="shared" si="112"/>
        <v>10</v>
      </c>
      <c r="T364" s="18">
        <f t="shared" si="113"/>
        <v>9</v>
      </c>
    </row>
    <row r="365" spans="1:20" x14ac:dyDescent="0.15">
      <c r="A365" s="53" t="s">
        <v>71</v>
      </c>
      <c r="B365" s="52" t="s">
        <v>70</v>
      </c>
      <c r="C365" s="51" t="s">
        <v>69</v>
      </c>
      <c r="D365" s="50">
        <v>0</v>
      </c>
      <c r="E365" s="50">
        <v>0</v>
      </c>
      <c r="F365" s="50">
        <v>1</v>
      </c>
      <c r="G365" s="50">
        <v>5</v>
      </c>
      <c r="H365" s="50">
        <v>0</v>
      </c>
      <c r="I365" s="50">
        <v>2</v>
      </c>
      <c r="J365" s="50">
        <v>2</v>
      </c>
      <c r="K365" s="50">
        <v>3</v>
      </c>
      <c r="L365" s="50">
        <f t="shared" si="106"/>
        <v>13</v>
      </c>
      <c r="M365" s="50">
        <f t="shared" si="107"/>
        <v>9</v>
      </c>
      <c r="N365" s="49">
        <f t="shared" si="108"/>
        <v>6.5</v>
      </c>
      <c r="O365" s="43">
        <v>2</v>
      </c>
      <c r="P365" s="18">
        <f t="shared" si="109"/>
        <v>6</v>
      </c>
      <c r="Q365" s="18">
        <f t="shared" si="110"/>
        <v>6</v>
      </c>
      <c r="R365" s="18">
        <f t="shared" si="111"/>
        <v>8</v>
      </c>
      <c r="S365" s="18">
        <f t="shared" si="112"/>
        <v>9</v>
      </c>
      <c r="T365" s="18">
        <f t="shared" si="113"/>
        <v>7</v>
      </c>
    </row>
    <row r="366" spans="1:20" ht="22.5" customHeight="1" thickBot="1" x14ac:dyDescent="0.2">
      <c r="A366" s="48" t="s">
        <v>68</v>
      </c>
      <c r="B366" s="47" t="s">
        <v>67</v>
      </c>
      <c r="C366" s="46"/>
      <c r="D366" s="45">
        <f t="shared" ref="D366:K366" si="114">SUM(D338:D365)</f>
        <v>8</v>
      </c>
      <c r="E366" s="45">
        <f t="shared" si="114"/>
        <v>9</v>
      </c>
      <c r="F366" s="45">
        <f t="shared" si="114"/>
        <v>14</v>
      </c>
      <c r="G366" s="45">
        <f t="shared" si="114"/>
        <v>24</v>
      </c>
      <c r="H366" s="45">
        <f t="shared" si="114"/>
        <v>19</v>
      </c>
      <c r="I366" s="45">
        <f t="shared" si="114"/>
        <v>24</v>
      </c>
      <c r="J366" s="45">
        <f t="shared" si="114"/>
        <v>30</v>
      </c>
      <c r="K366" s="45">
        <f t="shared" si="114"/>
        <v>28</v>
      </c>
      <c r="L366" s="45">
        <f t="shared" si="106"/>
        <v>156</v>
      </c>
      <c r="M366" s="45">
        <f t="shared" si="107"/>
        <v>101</v>
      </c>
      <c r="N366" s="44">
        <f t="shared" si="108"/>
        <v>78</v>
      </c>
      <c r="O366" s="43">
        <v>70.5</v>
      </c>
      <c r="P366" s="18">
        <f t="shared" si="109"/>
        <v>55</v>
      </c>
      <c r="Q366" s="18">
        <f t="shared" si="110"/>
        <v>66</v>
      </c>
      <c r="R366" s="18">
        <f t="shared" si="111"/>
        <v>81</v>
      </c>
      <c r="S366" s="18">
        <f t="shared" si="112"/>
        <v>97</v>
      </c>
      <c r="T366" s="18">
        <f t="shared" si="113"/>
        <v>101</v>
      </c>
    </row>
    <row r="367" spans="1:20" x14ac:dyDescent="0.15"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</row>
    <row r="368" spans="1:20" x14ac:dyDescent="0.15"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</row>
    <row r="369" spans="4:14" x14ac:dyDescent="0.15"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</row>
    <row r="370" spans="4:14" x14ac:dyDescent="0.15"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</row>
  </sheetData>
  <printOptions horizontalCentered="1" verticalCentered="1"/>
  <pageMargins left="0" right="0" top="0" bottom="0" header="0" footer="0"/>
  <pageSetup paperSize="9" orientation="portrait" r:id="rId1"/>
  <headerFooter alignWithMargins="0"/>
  <rowBreaks count="5" manualBreakCount="5">
    <brk id="61" max="16383" man="1"/>
    <brk id="122" max="16383" man="1"/>
    <brk id="183" max="16383" man="1"/>
    <brk id="244" max="16383" man="1"/>
    <brk id="3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cycle</vt:lpstr>
      <vt:lpstr>Upland_Glenmore</vt:lpstr>
      <vt:lpstr>Adelaide_John_Riddiford</vt:lpstr>
      <vt:lpstr>Wellington_Cobham_Evans Bay</vt:lpstr>
      <vt:lpstr>Hutt_Tinakori_Thorndon</vt:lpstr>
      <vt:lpstr>Jarden_Centennial_Hutt</vt:lpstr>
      <vt:lpstr>cycle cordon</vt:lpstr>
      <vt:lpstr>Adelaide_John_Riddiford!Print_Area</vt:lpstr>
      <vt:lpstr>cycle!Print_Area</vt:lpstr>
      <vt:lpstr>'cycle cordon'!Print_Area</vt:lpstr>
      <vt:lpstr>Hutt_Tinakori_Thorndon!Print_Area</vt:lpstr>
      <vt:lpstr>Jarden_Centennial_Hutt!Print_Area</vt:lpstr>
      <vt:lpstr>Upland_Glenmore!Print_Area</vt:lpstr>
      <vt:lpstr>'Wellington_Cobham_Evans Bay'!Print_Area</vt:lpstr>
      <vt:lpstr>Adelaide_John_Riddiford!Print_Titles</vt:lpstr>
      <vt:lpstr>cycle!Print_Titles</vt:lpstr>
      <vt:lpstr>Hutt_Tinakori_Thorndon!Print_Titles</vt:lpstr>
      <vt:lpstr>Jarden_Centennial_Hutt!Print_Titles</vt:lpstr>
      <vt:lpstr>Upland_Glenmore!Print_Titles</vt:lpstr>
      <vt:lpstr>'Wellington_Cobham_Evans Bay'!Print_Titles</vt:lpstr>
    </vt:vector>
  </TitlesOfParts>
  <Company>Wellington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Skilton</dc:creator>
  <cp:lastModifiedBy>Microsoft Office User</cp:lastModifiedBy>
  <cp:lastPrinted>2000-04-26T03:52:24Z</cp:lastPrinted>
  <dcterms:created xsi:type="dcterms:W3CDTF">1999-09-16T20:52:29Z</dcterms:created>
  <dcterms:modified xsi:type="dcterms:W3CDTF">2018-07-06T00:35:59Z</dcterms:modified>
</cp:coreProperties>
</file>